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4" activeTab="9"/>
  </bookViews>
  <sheets>
    <sheet name="startovka" sheetId="1" r:id="rId1"/>
    <sheet name="čísla" sheetId="2" r:id="rId2"/>
    <sheet name="počtářK1m" sheetId="3" r:id="rId3"/>
    <sheet name="tiskK1m" sheetId="4" r:id="rId4"/>
    <sheet name="počtářK1ž" sheetId="5" r:id="rId5"/>
    <sheet name="tiskK1ž" sheetId="6" r:id="rId6"/>
    <sheet name="počtářC1" sheetId="7" r:id="rId7"/>
    <sheet name="tiskC1 " sheetId="8" r:id="rId8"/>
    <sheet name="počtářC2" sheetId="9" r:id="rId9"/>
    <sheet name="tiskC2 " sheetId="10" r:id="rId10"/>
  </sheets>
  <definedNames>
    <definedName name="_xlnm._FilterDatabase" localSheetId="1" hidden="1">'čísla'!$H$1:$H$160</definedName>
    <definedName name="_xlnm._FilterDatabase" localSheetId="6" hidden="1">'počtářC1'!$A$1:$A$19</definedName>
    <definedName name="_xlnm._FilterDatabase" localSheetId="8" hidden="1">'počtářC2'!$A$1:$A$18</definedName>
    <definedName name="_xlnm._FilterDatabase" localSheetId="2" hidden="1">'počtářK1m'!$A$1:$C$57</definedName>
    <definedName name="_xlnm._FilterDatabase" localSheetId="4" hidden="1">'počtářK1ž'!$A$1:$A$41</definedName>
    <definedName name="_xlnm._FilterDatabase" localSheetId="3" hidden="1">'tiskK1m'!$E$1:$E$82</definedName>
    <definedName name="Excel_BuiltIn__FilterDatabase_1">'startovka'!$I$1:$I$140</definedName>
  </definedNames>
  <calcPr fullCalcOnLoad="1"/>
</workbook>
</file>

<file path=xl/sharedStrings.xml><?xml version="1.0" encoding="utf-8"?>
<sst xmlns="http://schemas.openxmlformats.org/spreadsheetml/2006/main" count="875" uniqueCount="169">
  <si>
    <t>TJ  KK  Železný Brod</t>
  </si>
  <si>
    <t>závod č. 100 + 101</t>
  </si>
  <si>
    <t xml:space="preserve">Startovní listina Slalomů na Paraplíčku </t>
  </si>
  <si>
    <t>8. -  9. 7. 2006</t>
  </si>
  <si>
    <t>kateg.</t>
  </si>
  <si>
    <t>C1</t>
  </si>
  <si>
    <t>černá na bílém pozadí</t>
  </si>
  <si>
    <t>start.č.</t>
  </si>
  <si>
    <t>mlad</t>
  </si>
  <si>
    <t>jméno</t>
  </si>
  <si>
    <t>VT</t>
  </si>
  <si>
    <t>roč.</t>
  </si>
  <si>
    <t>RGC</t>
  </si>
  <si>
    <t>TJ</t>
  </si>
  <si>
    <t>Žs</t>
  </si>
  <si>
    <t>Přidal Patrik</t>
  </si>
  <si>
    <t>0</t>
  </si>
  <si>
    <t>Litovel</t>
  </si>
  <si>
    <t>Macíček Lukáš</t>
  </si>
  <si>
    <t>Val.Mez</t>
  </si>
  <si>
    <t>Kotík Radim</t>
  </si>
  <si>
    <t>Přerov</t>
  </si>
  <si>
    <t>Slanina Vladimír</t>
  </si>
  <si>
    <t>L.Žatec</t>
  </si>
  <si>
    <t>v</t>
  </si>
  <si>
    <t>Blažíček Oldřich</t>
  </si>
  <si>
    <t>KK Brandýs</t>
  </si>
  <si>
    <t>Šťastný Filip</t>
  </si>
  <si>
    <t>Obal Pce</t>
  </si>
  <si>
    <t>XXXX</t>
  </si>
  <si>
    <t>C2</t>
  </si>
  <si>
    <t>černá načerveném pozadí</t>
  </si>
  <si>
    <t>R.nar.</t>
  </si>
  <si>
    <t>Žm</t>
  </si>
  <si>
    <t>Jelínek Filip</t>
  </si>
  <si>
    <t>Boh. Pha</t>
  </si>
  <si>
    <t>Kulíšek Tomáš</t>
  </si>
  <si>
    <t>Franek Jakub</t>
  </si>
  <si>
    <t>Křístek Václav</t>
  </si>
  <si>
    <t>Žniva Marek</t>
  </si>
  <si>
    <t>Zátopek Vladimír</t>
  </si>
  <si>
    <t>Jelínek Šimon</t>
  </si>
  <si>
    <t>3</t>
  </si>
  <si>
    <t>Boh.Pha</t>
  </si>
  <si>
    <t>Smolka Ondřej</t>
  </si>
  <si>
    <t>Suchánek Daniel</t>
  </si>
  <si>
    <t>Vys.Mýto</t>
  </si>
  <si>
    <t>Jílek Jan</t>
  </si>
  <si>
    <t>K1ž</t>
  </si>
  <si>
    <t>černá na zeleném pozadí</t>
  </si>
  <si>
    <t>Lišková Monika</t>
  </si>
  <si>
    <t>Kadaň</t>
  </si>
  <si>
    <t>Hausnerová Milena</t>
  </si>
  <si>
    <t>Kreisslová Eliška</t>
  </si>
  <si>
    <t>Roztoky</t>
  </si>
  <si>
    <t>Bučkevičová Věra</t>
  </si>
  <si>
    <t>Olomouc</t>
  </si>
  <si>
    <t>Paďourová Klára</t>
  </si>
  <si>
    <t>Svobodová Jana</t>
  </si>
  <si>
    <t>Č.Lípa</t>
  </si>
  <si>
    <t>Drábková Martina</t>
  </si>
  <si>
    <t>Kroměříž</t>
  </si>
  <si>
    <t>Krausová Tereza</t>
  </si>
  <si>
    <t>Zástěrová Pavl.</t>
  </si>
  <si>
    <t>So Písek</t>
  </si>
  <si>
    <t>Dm</t>
  </si>
  <si>
    <t>Kulíšková Míša</t>
  </si>
  <si>
    <t>Čechová Šárka</t>
  </si>
  <si>
    <t>Janoušková Nikola</t>
  </si>
  <si>
    <t>Krejčová Kristýna</t>
  </si>
  <si>
    <t>Jen dlouhý</t>
  </si>
  <si>
    <t>Ds</t>
  </si>
  <si>
    <t>Kozohorská Alžběta</t>
  </si>
  <si>
    <t>Habichová Alena</t>
  </si>
  <si>
    <t>VS Tábor</t>
  </si>
  <si>
    <t>V</t>
  </si>
  <si>
    <t>Pulkrábková Stanislava</t>
  </si>
  <si>
    <t>Brožová Tereza</t>
  </si>
  <si>
    <t>KKOpava</t>
  </si>
  <si>
    <t>XXXXXX</t>
  </si>
  <si>
    <t>K1m</t>
  </si>
  <si>
    <t xml:space="preserve">černá na žlutém pozadí </t>
  </si>
  <si>
    <t>Lode Vojtěch</t>
  </si>
  <si>
    <t>Pospíchal Radek</t>
  </si>
  <si>
    <t>Cepek Marek</t>
  </si>
  <si>
    <t>Písek</t>
  </si>
  <si>
    <t>Horňák Tomáš</t>
  </si>
  <si>
    <t>SK Veselí</t>
  </si>
  <si>
    <t>Jen sprint</t>
  </si>
  <si>
    <t>Olejník Jan</t>
  </si>
  <si>
    <t>Vyhnálek Jan</t>
  </si>
  <si>
    <t>Laitoch Petr</t>
  </si>
  <si>
    <t>Habich Karel</t>
  </si>
  <si>
    <t>Švéda Martin</t>
  </si>
  <si>
    <t>KK Brno</t>
  </si>
  <si>
    <t>Neužil Jakub</t>
  </si>
  <si>
    <t>Štec Daniel</t>
  </si>
  <si>
    <t>Valmez</t>
  </si>
  <si>
    <t>Střecha Petr</t>
  </si>
  <si>
    <t>VSDK</t>
  </si>
  <si>
    <t>Chabiča Martin</t>
  </si>
  <si>
    <t>Hošek Ondřej</t>
  </si>
  <si>
    <t>Šrámek Jonatan</t>
  </si>
  <si>
    <t>Hric Filip</t>
  </si>
  <si>
    <t>Satke Adam</t>
  </si>
  <si>
    <t>Košík Michal</t>
  </si>
  <si>
    <t>Horňák Antonín</t>
  </si>
  <si>
    <t>SKVeselí</t>
  </si>
  <si>
    <t>Švéda Jakub</t>
  </si>
  <si>
    <t>Sosnar Jakub</t>
  </si>
  <si>
    <t>Pž</t>
  </si>
  <si>
    <t>Šmoldas Michal</t>
  </si>
  <si>
    <t>Kuča Jakub</t>
  </si>
  <si>
    <t>Jarolímek Otta ml.</t>
  </si>
  <si>
    <t>Turnov</t>
  </si>
  <si>
    <t>Šrámek Michal</t>
  </si>
  <si>
    <t>Č. Lípa</t>
  </si>
  <si>
    <t>Zummer Ondřej</t>
  </si>
  <si>
    <t>Cipra Jaroslav</t>
  </si>
  <si>
    <t>Technika Pha</t>
  </si>
  <si>
    <t>Jarolímek Otta</t>
  </si>
  <si>
    <t>Kozderka Pavel</t>
  </si>
  <si>
    <t>Habich Bohumil</t>
  </si>
  <si>
    <t>Paďour Jiří</t>
  </si>
  <si>
    <t>640xx</t>
  </si>
  <si>
    <t>Vy.Mýto</t>
  </si>
  <si>
    <t>xxxx</t>
  </si>
  <si>
    <t>Val.mez</t>
  </si>
  <si>
    <t>Sobota</t>
  </si>
  <si>
    <t>I. jízda</t>
  </si>
  <si>
    <t>II. jízda</t>
  </si>
  <si>
    <t>pořadí</t>
  </si>
  <si>
    <t>start 1</t>
  </si>
  <si>
    <t>cíl 1</t>
  </si>
  <si>
    <t>čas 1</t>
  </si>
  <si>
    <t>tr. body 1</t>
  </si>
  <si>
    <t>výsledek 1</t>
  </si>
  <si>
    <t>start 2</t>
  </si>
  <si>
    <t>cíl 2</t>
  </si>
  <si>
    <t>čas 2</t>
  </si>
  <si>
    <t>tr. body 2</t>
  </si>
  <si>
    <t>výsledek 2</t>
  </si>
  <si>
    <t>součet</t>
  </si>
  <si>
    <t>celk</t>
  </si>
  <si>
    <t>kat.</t>
  </si>
  <si>
    <t>Nest</t>
  </si>
  <si>
    <t xml:space="preserve">     Sprinty na Paraplíčku   </t>
  </si>
  <si>
    <t>Ředitel závodu: Michael Veřtát</t>
  </si>
  <si>
    <t>závod č. 130</t>
  </si>
  <si>
    <t>Hlavní rozhodčí: Iva Šedivá</t>
  </si>
  <si>
    <t>Výsledková listina</t>
  </si>
  <si>
    <t>Ne</t>
  </si>
  <si>
    <t>čas</t>
  </si>
  <si>
    <t xml:space="preserve">tr. </t>
  </si>
  <si>
    <t>1.jízda</t>
  </si>
  <si>
    <t>celk.</t>
  </si>
  <si>
    <t>Žebř.</t>
  </si>
  <si>
    <t>jízdy</t>
  </si>
  <si>
    <t>body</t>
  </si>
  <si>
    <t>2.jízda</t>
  </si>
  <si>
    <t>výsl.</t>
  </si>
  <si>
    <t>Zvrhl</t>
  </si>
  <si>
    <t xml:space="preserve">  Sprinty na Paraplíčku </t>
  </si>
  <si>
    <t>závod č.130</t>
  </si>
  <si>
    <t>tr. Body</t>
  </si>
  <si>
    <t>cíl2</t>
  </si>
  <si>
    <t>Vest</t>
  </si>
  <si>
    <t xml:space="preserve">Sprinty na Paraplíčku  </t>
  </si>
  <si>
    <t xml:space="preserve">  Sprinty na Paraplíčku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</si>
</sst>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0.0_ ;[RED]\-0.0\ "/>
    <numFmt numFmtId="168" formatCode="0.0"/>
    <numFmt numFmtId="169" formatCode="MM:SS.0"/>
  </numFmts>
  <fonts count="1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22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6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left" indent="1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 indent="1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left" indent="1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left" indent="1"/>
    </xf>
    <xf numFmtId="166" fontId="0" fillId="0" borderId="0" xfId="0" applyNumberForma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Alignment="1">
      <alignment horizontal="left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Alignment="1">
      <alignment/>
    </xf>
    <xf numFmtId="164" fontId="0" fillId="0" borderId="0" xfId="0" applyAlignment="1" applyProtection="1">
      <alignment/>
      <protection locked="0"/>
    </xf>
    <xf numFmtId="168" fontId="0" fillId="0" borderId="0" xfId="0" applyNumberFormat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7" fontId="5" fillId="0" borderId="0" xfId="0" applyNumberFormat="1" applyFont="1" applyAlignment="1" applyProtection="1">
      <alignment horizontal="left"/>
      <protection locked="0"/>
    </xf>
    <xf numFmtId="164" fontId="6" fillId="0" borderId="0" xfId="0" applyFont="1" applyAlignment="1" applyProtection="1">
      <alignment/>
      <protection locked="0"/>
    </xf>
    <xf numFmtId="168" fontId="7" fillId="0" borderId="0" xfId="0" applyNumberFormat="1" applyFont="1" applyAlignment="1">
      <alignment/>
    </xf>
    <xf numFmtId="164" fontId="0" fillId="0" borderId="3" xfId="0" applyFont="1" applyBorder="1" applyAlignment="1">
      <alignment horizontal="center"/>
    </xf>
    <xf numFmtId="168" fontId="0" fillId="0" borderId="3" xfId="0" applyNumberFormat="1" applyBorder="1" applyAlignment="1">
      <alignment/>
    </xf>
    <xf numFmtId="164" fontId="0" fillId="0" borderId="4" xfId="0" applyBorder="1" applyAlignment="1">
      <alignment horizontal="center"/>
    </xf>
    <xf numFmtId="167" fontId="0" fillId="0" borderId="1" xfId="0" applyNumberFormat="1" applyFont="1" applyBorder="1" applyAlignment="1" applyProtection="1">
      <alignment horizontal="center"/>
      <protection locked="0"/>
    </xf>
    <xf numFmtId="167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 applyProtection="1">
      <alignment horizontal="center"/>
      <protection locked="0"/>
    </xf>
    <xf numFmtId="168" fontId="0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/>
      <protection locked="0"/>
    </xf>
    <xf numFmtId="169" fontId="0" fillId="0" borderId="0" xfId="0" applyNumberFormat="1" applyAlignment="1">
      <alignment/>
    </xf>
    <xf numFmtId="169" fontId="0" fillId="0" borderId="3" xfId="0" applyNumberFormat="1" applyBorder="1" applyAlignment="1">
      <alignment/>
    </xf>
    <xf numFmtId="166" fontId="0" fillId="0" borderId="0" xfId="0" applyNumberFormat="1" applyAlignment="1" applyProtection="1">
      <alignment/>
      <protection locked="0"/>
    </xf>
    <xf numFmtId="168" fontId="0" fillId="0" borderId="0" xfId="0" applyNumberFormat="1" applyAlignment="1">
      <alignment horizontal="center"/>
    </xf>
    <xf numFmtId="164" fontId="6" fillId="0" borderId="0" xfId="0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 horizontal="left"/>
    </xf>
    <xf numFmtId="164" fontId="0" fillId="0" borderId="6" xfId="0" applyFont="1" applyBorder="1" applyAlignment="1">
      <alignment horizontal="center"/>
    </xf>
    <xf numFmtId="168" fontId="0" fillId="0" borderId="5" xfId="0" applyNumberFormat="1" applyFont="1" applyFill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8" fontId="0" fillId="0" borderId="9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Border="1" applyAlignment="1">
      <alignment horizontal="left"/>
    </xf>
    <xf numFmtId="164" fontId="0" fillId="0" borderId="10" xfId="0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4" fontId="0" fillId="0" borderId="11" xfId="0" applyBorder="1" applyAlignment="1">
      <alignment horizontal="right"/>
    </xf>
    <xf numFmtId="164" fontId="0" fillId="0" borderId="4" xfId="0" applyBorder="1" applyAlignment="1">
      <alignment horizontal="left"/>
    </xf>
    <xf numFmtId="164" fontId="0" fillId="0" borderId="12" xfId="0" applyBorder="1" applyAlignment="1">
      <alignment/>
    </xf>
    <xf numFmtId="164" fontId="0" fillId="0" borderId="12" xfId="0" applyBorder="1" applyAlignment="1">
      <alignment horizontal="left"/>
    </xf>
    <xf numFmtId="164" fontId="0" fillId="0" borderId="12" xfId="0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4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4" xfId="0" applyNumberFormat="1" applyBorder="1" applyAlignment="1">
      <alignment horizontal="left"/>
    </xf>
    <xf numFmtId="164" fontId="8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left"/>
    </xf>
    <xf numFmtId="169" fontId="0" fillId="0" borderId="0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0" fillId="0" borderId="3" xfId="0" applyBorder="1" applyAlignment="1">
      <alignment/>
    </xf>
    <xf numFmtId="166" fontId="0" fillId="0" borderId="3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left"/>
    </xf>
    <xf numFmtId="165" fontId="0" fillId="0" borderId="1" xfId="0" applyNumberFormat="1" applyBorder="1" applyAlignment="1">
      <alignment horizontal="center"/>
    </xf>
    <xf numFmtId="169" fontId="0" fillId="0" borderId="0" xfId="0" applyNumberFormat="1" applyBorder="1" applyAlignment="1" applyProtection="1">
      <alignment/>
      <protection locked="0"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4" fontId="0" fillId="0" borderId="13" xfId="0" applyBorder="1" applyAlignment="1">
      <alignment/>
    </xf>
    <xf numFmtId="169" fontId="0" fillId="0" borderId="6" xfId="0" applyNumberFormat="1" applyBorder="1" applyAlignment="1">
      <alignment/>
    </xf>
    <xf numFmtId="169" fontId="0" fillId="0" borderId="5" xfId="0" applyNumberFormat="1" applyFont="1" applyBorder="1" applyAlignment="1">
      <alignment/>
    </xf>
    <xf numFmtId="167" fontId="0" fillId="0" borderId="0" xfId="0" applyNumberFormat="1" applyBorder="1" applyAlignment="1" applyProtection="1">
      <alignment/>
      <protection locked="0"/>
    </xf>
    <xf numFmtId="167" fontId="0" fillId="0" borderId="0" xfId="0" applyNumberFormat="1" applyBorder="1" applyAlignment="1">
      <alignment/>
    </xf>
    <xf numFmtId="164" fontId="0" fillId="0" borderId="0" xfId="0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168" fontId="0" fillId="0" borderId="10" xfId="0" applyNumberFormat="1" applyBorder="1" applyAlignment="1">
      <alignment/>
    </xf>
    <xf numFmtId="168" fontId="0" fillId="0" borderId="12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8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zoomScale="75" zoomScaleNormal="75" workbookViewId="0" topLeftCell="B1">
      <selection activeCell="J12" sqref="J12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3.625" style="0" customWidth="1"/>
    <col min="4" max="4" width="9.125" style="1" customWidth="1"/>
    <col min="5" max="5" width="23.25390625" style="0" customWidth="1"/>
    <col min="6" max="6" width="9.125" style="2" customWidth="1"/>
    <col min="7" max="8" width="9.125" style="3" customWidth="1"/>
    <col min="9" max="9" width="16.00390625" style="4" customWidth="1"/>
    <col min="10" max="10" width="17.875" style="0" customWidth="1"/>
    <col min="11" max="12" width="9.125" style="3" customWidth="1"/>
    <col min="13" max="13" width="15.75390625" style="0" customWidth="1"/>
  </cols>
  <sheetData>
    <row r="1" spans="2:12" s="5" customFormat="1" ht="19.5" customHeight="1">
      <c r="B1" s="5" t="s">
        <v>0</v>
      </c>
      <c r="D1" s="6"/>
      <c r="F1" s="7"/>
      <c r="G1" s="8"/>
      <c r="H1" s="8"/>
      <c r="I1" s="9" t="s">
        <v>1</v>
      </c>
      <c r="K1" s="8"/>
      <c r="L1" s="8"/>
    </row>
    <row r="2" ht="27.75" customHeight="1">
      <c r="E2" s="10" t="s">
        <v>2</v>
      </c>
    </row>
    <row r="3" ht="24.75" customHeight="1">
      <c r="G3" s="11" t="s">
        <v>3</v>
      </c>
    </row>
    <row r="4" ht="20.25" customHeight="1">
      <c r="G4" s="11"/>
    </row>
    <row r="5" spans="4:8" ht="24.75">
      <c r="D5" s="12" t="s">
        <v>4</v>
      </c>
      <c r="E5" s="13" t="s">
        <v>5</v>
      </c>
      <c r="H5" s="8" t="s">
        <v>6</v>
      </c>
    </row>
    <row r="6" spans="1:13" ht="12.75">
      <c r="A6" s="14" t="s">
        <v>4</v>
      </c>
      <c r="B6" s="15" t="s">
        <v>7</v>
      </c>
      <c r="C6" s="15"/>
      <c r="D6" s="16" t="s">
        <v>8</v>
      </c>
      <c r="E6" s="15" t="s">
        <v>9</v>
      </c>
      <c r="F6" s="16" t="s">
        <v>10</v>
      </c>
      <c r="G6" s="15" t="s">
        <v>11</v>
      </c>
      <c r="H6" s="15" t="s">
        <v>12</v>
      </c>
      <c r="I6" s="15" t="s">
        <v>13</v>
      </c>
      <c r="J6" s="17"/>
      <c r="K6" s="17"/>
      <c r="L6" s="17"/>
      <c r="M6" s="17"/>
    </row>
    <row r="7" spans="1:9" ht="12.75">
      <c r="A7" t="s">
        <v>5</v>
      </c>
      <c r="B7">
        <v>11</v>
      </c>
      <c r="D7" s="1" t="s">
        <v>14</v>
      </c>
      <c r="E7" s="18" t="s">
        <v>15</v>
      </c>
      <c r="F7" s="2" t="s">
        <v>16</v>
      </c>
      <c r="G7" s="3">
        <v>93</v>
      </c>
      <c r="H7" s="19">
        <v>116035</v>
      </c>
      <c r="I7" s="4" t="s">
        <v>17</v>
      </c>
    </row>
    <row r="8" spans="1:9" ht="12.75">
      <c r="A8" t="s">
        <v>5</v>
      </c>
      <c r="B8">
        <v>12</v>
      </c>
      <c r="D8" s="1" t="s">
        <v>14</v>
      </c>
      <c r="E8" s="18" t="s">
        <v>18</v>
      </c>
      <c r="F8" s="2" t="s">
        <v>16</v>
      </c>
      <c r="G8" s="3">
        <v>93</v>
      </c>
      <c r="H8" s="3">
        <v>132049</v>
      </c>
      <c r="I8" s="4" t="s">
        <v>19</v>
      </c>
    </row>
    <row r="9" spans="1:9" ht="12.75">
      <c r="A9" t="s">
        <v>5</v>
      </c>
      <c r="B9">
        <v>13</v>
      </c>
      <c r="D9" s="1" t="s">
        <v>14</v>
      </c>
      <c r="E9" s="4" t="s">
        <v>20</v>
      </c>
      <c r="F9" s="2" t="s">
        <v>16</v>
      </c>
      <c r="G9" s="3">
        <v>93</v>
      </c>
      <c r="H9" s="3">
        <v>124020</v>
      </c>
      <c r="I9" s="4" t="s">
        <v>21</v>
      </c>
    </row>
    <row r="10" spans="1:9" ht="12.75">
      <c r="A10" t="s">
        <v>5</v>
      </c>
      <c r="B10">
        <v>14</v>
      </c>
      <c r="D10" s="1" t="s">
        <v>14</v>
      </c>
      <c r="E10" s="18" t="s">
        <v>22</v>
      </c>
      <c r="F10" s="2" t="s">
        <v>16</v>
      </c>
      <c r="G10" s="3">
        <v>94</v>
      </c>
      <c r="H10" s="3">
        <v>52028</v>
      </c>
      <c r="I10" s="4" t="s">
        <v>23</v>
      </c>
    </row>
    <row r="11" spans="1:9" ht="12.75">
      <c r="A11" t="s">
        <v>5</v>
      </c>
      <c r="B11">
        <v>15</v>
      </c>
      <c r="D11" s="1" t="s">
        <v>24</v>
      </c>
      <c r="E11" s="18" t="s">
        <v>25</v>
      </c>
      <c r="F11" s="2" t="s">
        <v>16</v>
      </c>
      <c r="G11" s="3">
        <v>49</v>
      </c>
      <c r="H11" s="3">
        <v>11003</v>
      </c>
      <c r="I11" s="4" t="s">
        <v>26</v>
      </c>
    </row>
    <row r="12" spans="1:10" ht="12.75">
      <c r="A12" t="s">
        <v>5</v>
      </c>
      <c r="B12" s="4">
        <v>16</v>
      </c>
      <c r="C12" s="4"/>
      <c r="D12" s="20" t="s">
        <v>14</v>
      </c>
      <c r="E12" s="18" t="s">
        <v>27</v>
      </c>
      <c r="F12" s="21" t="s">
        <v>16</v>
      </c>
      <c r="G12" s="19">
        <v>94</v>
      </c>
      <c r="H12" s="19">
        <v>57020</v>
      </c>
      <c r="I12" s="4" t="s">
        <v>28</v>
      </c>
      <c r="J12" s="4"/>
    </row>
    <row r="13" spans="1:10" ht="12.75">
      <c r="A13" t="s">
        <v>5</v>
      </c>
      <c r="B13" s="4"/>
      <c r="C13" s="4"/>
      <c r="D13" s="20"/>
      <c r="E13" s="18"/>
      <c r="F13" s="21"/>
      <c r="G13" s="19"/>
      <c r="H13" s="19"/>
      <c r="J13" s="4"/>
    </row>
    <row r="14" spans="1:10" ht="12.75">
      <c r="A14" t="s">
        <v>5</v>
      </c>
      <c r="B14" s="4"/>
      <c r="C14" s="4"/>
      <c r="D14" s="20"/>
      <c r="E14" s="4"/>
      <c r="F14" s="21"/>
      <c r="G14" s="19"/>
      <c r="H14" s="19"/>
      <c r="J14" s="4"/>
    </row>
    <row r="15" spans="1:10" ht="12.75">
      <c r="A15" t="s">
        <v>5</v>
      </c>
      <c r="B15" s="4"/>
      <c r="C15" s="4"/>
      <c r="D15" s="20"/>
      <c r="E15" s="18"/>
      <c r="F15" s="21"/>
      <c r="G15" s="19"/>
      <c r="H15" s="19"/>
      <c r="J15" s="4"/>
    </row>
    <row r="16" spans="1:10" ht="12.75">
      <c r="A16" t="s">
        <v>5</v>
      </c>
      <c r="B16" s="4"/>
      <c r="C16" s="4"/>
      <c r="D16" s="20"/>
      <c r="E16" s="18"/>
      <c r="F16" s="21"/>
      <c r="G16" s="19"/>
      <c r="H16" s="19"/>
      <c r="J16" s="4"/>
    </row>
    <row r="17" spans="1:10" ht="12.75">
      <c r="A17" t="s">
        <v>5</v>
      </c>
      <c r="B17" s="4"/>
      <c r="C17" s="4"/>
      <c r="D17" s="20"/>
      <c r="E17" s="18"/>
      <c r="F17" s="21"/>
      <c r="G17" s="19"/>
      <c r="H17" s="19"/>
      <c r="J17" s="4"/>
    </row>
    <row r="18" spans="1:10" ht="12.75">
      <c r="A18" t="s">
        <v>5</v>
      </c>
      <c r="B18" s="4"/>
      <c r="C18" s="4"/>
      <c r="D18" s="20"/>
      <c r="E18" s="18"/>
      <c r="F18" s="21"/>
      <c r="G18" s="19"/>
      <c r="H18" s="19"/>
      <c r="I18" s="18"/>
      <c r="J18" s="4"/>
    </row>
    <row r="19" spans="1:10" ht="12.75">
      <c r="A19" t="s">
        <v>5</v>
      </c>
      <c r="B19" s="4"/>
      <c r="C19" s="4"/>
      <c r="D19" s="20"/>
      <c r="E19" s="18"/>
      <c r="F19" s="21"/>
      <c r="G19" s="19"/>
      <c r="H19" s="19"/>
      <c r="J19" s="4"/>
    </row>
    <row r="20" spans="1:10" ht="12.75">
      <c r="A20" t="s">
        <v>5</v>
      </c>
      <c r="B20" s="4"/>
      <c r="C20" s="4"/>
      <c r="D20" s="20"/>
      <c r="E20" s="18"/>
      <c r="F20" s="21"/>
      <c r="G20" s="19"/>
      <c r="H20" s="19"/>
      <c r="J20" s="4"/>
    </row>
    <row r="21" spans="1:10" ht="12.75">
      <c r="A21" t="s">
        <v>5</v>
      </c>
      <c r="B21" s="4"/>
      <c r="C21" s="4"/>
      <c r="D21" s="20"/>
      <c r="E21" s="4"/>
      <c r="F21" s="21"/>
      <c r="G21" s="19"/>
      <c r="H21" s="19"/>
      <c r="J21" s="4"/>
    </row>
    <row r="22" spans="1:10" ht="12.75">
      <c r="A22" t="s">
        <v>5</v>
      </c>
      <c r="B22" s="4"/>
      <c r="C22" s="4"/>
      <c r="D22" s="20"/>
      <c r="E22" s="18"/>
      <c r="F22" s="21"/>
      <c r="G22" s="19"/>
      <c r="H22" s="19"/>
      <c r="J22" s="4"/>
    </row>
    <row r="23" spans="1:10" ht="12.75">
      <c r="A23" t="s">
        <v>5</v>
      </c>
      <c r="B23" s="4"/>
      <c r="C23" s="4"/>
      <c r="D23" s="20"/>
      <c r="E23" s="18"/>
      <c r="F23" s="21"/>
      <c r="G23" s="19"/>
      <c r="H23" s="19"/>
      <c r="J23" s="4"/>
    </row>
    <row r="24" spans="2:10" ht="12.75">
      <c r="B24" s="4"/>
      <c r="C24" s="4"/>
      <c r="D24" s="20"/>
      <c r="E24" s="18"/>
      <c r="F24" s="21"/>
      <c r="G24" s="19"/>
      <c r="H24" s="19"/>
      <c r="J24" s="4"/>
    </row>
    <row r="25" spans="2:10" ht="12.75">
      <c r="B25" s="4"/>
      <c r="C25" s="4"/>
      <c r="D25" s="20"/>
      <c r="E25" s="18"/>
      <c r="F25" s="21"/>
      <c r="G25" s="19"/>
      <c r="H25" s="19"/>
      <c r="J25" s="4"/>
    </row>
    <row r="26" spans="2:10" ht="12.75">
      <c r="B26" s="4"/>
      <c r="C26" s="4"/>
      <c r="D26" s="20"/>
      <c r="E26" s="18"/>
      <c r="F26" s="21"/>
      <c r="G26" s="19"/>
      <c r="H26" s="19"/>
      <c r="J26" s="4"/>
    </row>
    <row r="27" spans="2:10" ht="12.75">
      <c r="B27" s="4"/>
      <c r="C27" s="4"/>
      <c r="D27" s="20"/>
      <c r="E27" s="18"/>
      <c r="F27" s="21"/>
      <c r="G27" s="19"/>
      <c r="H27" s="19"/>
      <c r="J27" s="4"/>
    </row>
    <row r="28" spans="2:10" ht="12.75">
      <c r="B28" s="4"/>
      <c r="C28" s="4"/>
      <c r="D28" s="20"/>
      <c r="E28" s="4"/>
      <c r="F28" s="21"/>
      <c r="G28" s="19"/>
      <c r="H28" s="19"/>
      <c r="J28" s="4"/>
    </row>
    <row r="29" spans="5:8" ht="12.75">
      <c r="E29" s="22"/>
      <c r="F29" s="21"/>
      <c r="G29" s="19"/>
      <c r="H29" s="19"/>
    </row>
    <row r="37" ht="12.75">
      <c r="E37" t="s">
        <v>29</v>
      </c>
    </row>
    <row r="39" spans="4:8" ht="24.75">
      <c r="D39" s="12" t="s">
        <v>4</v>
      </c>
      <c r="E39" s="13" t="s">
        <v>30</v>
      </c>
      <c r="H39" s="8" t="s">
        <v>31</v>
      </c>
    </row>
    <row r="40" spans="1:13" ht="12.75">
      <c r="A40" s="14" t="s">
        <v>4</v>
      </c>
      <c r="B40" s="15" t="s">
        <v>7</v>
      </c>
      <c r="C40" s="15"/>
      <c r="D40" s="16" t="s">
        <v>8</v>
      </c>
      <c r="E40" s="15" t="s">
        <v>9</v>
      </c>
      <c r="F40" s="16" t="s">
        <v>10</v>
      </c>
      <c r="G40" s="15" t="s">
        <v>11</v>
      </c>
      <c r="H40" s="15" t="s">
        <v>12</v>
      </c>
      <c r="I40" s="23" t="s">
        <v>13</v>
      </c>
      <c r="J40" s="14" t="s">
        <v>9</v>
      </c>
      <c r="K40" s="14" t="s">
        <v>32</v>
      </c>
      <c r="L40" s="14" t="s">
        <v>12</v>
      </c>
      <c r="M40" s="14" t="s">
        <v>13</v>
      </c>
    </row>
    <row r="41" spans="1:13" ht="12.75">
      <c r="A41" t="s">
        <v>30</v>
      </c>
      <c r="B41">
        <v>51</v>
      </c>
      <c r="D41" s="1" t="s">
        <v>33</v>
      </c>
      <c r="E41" s="18" t="s">
        <v>34</v>
      </c>
      <c r="F41" s="2" t="s">
        <v>16</v>
      </c>
      <c r="G41" s="3">
        <v>96</v>
      </c>
      <c r="H41" s="3">
        <v>1016</v>
      </c>
      <c r="I41" s="4" t="s">
        <v>35</v>
      </c>
      <c r="J41" t="s">
        <v>36</v>
      </c>
      <c r="K41" s="3">
        <v>96</v>
      </c>
      <c r="L41" s="3">
        <v>1019</v>
      </c>
      <c r="M41" t="s">
        <v>35</v>
      </c>
    </row>
    <row r="42" spans="1:13" ht="12.75">
      <c r="A42" t="s">
        <v>30</v>
      </c>
      <c r="B42">
        <v>52</v>
      </c>
      <c r="D42" s="1" t="s">
        <v>33</v>
      </c>
      <c r="E42" s="18" t="s">
        <v>37</v>
      </c>
      <c r="F42" s="2" t="s">
        <v>16</v>
      </c>
      <c r="G42" s="3">
        <v>96</v>
      </c>
      <c r="H42" s="3">
        <v>132051</v>
      </c>
      <c r="I42" s="4" t="s">
        <v>19</v>
      </c>
      <c r="J42" t="s">
        <v>38</v>
      </c>
      <c r="K42" s="3">
        <v>96</v>
      </c>
      <c r="L42" s="3">
        <v>132053</v>
      </c>
      <c r="M42" t="s">
        <v>19</v>
      </c>
    </row>
    <row r="43" spans="1:13" ht="12.75">
      <c r="A43" t="s">
        <v>30</v>
      </c>
      <c r="B43">
        <v>53</v>
      </c>
      <c r="D43" s="1" t="s">
        <v>33</v>
      </c>
      <c r="E43" s="18" t="s">
        <v>39</v>
      </c>
      <c r="F43" s="2" t="s">
        <v>16</v>
      </c>
      <c r="G43" s="3">
        <v>95</v>
      </c>
      <c r="H43" s="3">
        <v>132036</v>
      </c>
      <c r="I43" s="4" t="s">
        <v>19</v>
      </c>
      <c r="J43" t="s">
        <v>40</v>
      </c>
      <c r="K43" s="3">
        <v>95</v>
      </c>
      <c r="L43" s="3">
        <v>132037</v>
      </c>
      <c r="M43" t="s">
        <v>19</v>
      </c>
    </row>
    <row r="44" spans="1:13" ht="12.75">
      <c r="A44" t="s">
        <v>30</v>
      </c>
      <c r="B44">
        <v>54</v>
      </c>
      <c r="D44" s="1" t="s">
        <v>14</v>
      </c>
      <c r="E44" s="4" t="s">
        <v>41</v>
      </c>
      <c r="F44" s="2" t="s">
        <v>42</v>
      </c>
      <c r="G44" s="3">
        <v>94</v>
      </c>
      <c r="H44" s="3">
        <v>1018</v>
      </c>
      <c r="I44" s="4" t="s">
        <v>43</v>
      </c>
      <c r="J44" t="s">
        <v>44</v>
      </c>
      <c r="K44" s="3">
        <v>94</v>
      </c>
      <c r="L44" s="3">
        <v>1037</v>
      </c>
      <c r="M44" t="s">
        <v>43</v>
      </c>
    </row>
    <row r="45" spans="1:13" ht="12.75">
      <c r="A45" t="s">
        <v>30</v>
      </c>
      <c r="B45">
        <v>55</v>
      </c>
      <c r="D45" s="1" t="s">
        <v>14</v>
      </c>
      <c r="E45" s="4" t="s">
        <v>45</v>
      </c>
      <c r="F45" s="21" t="s">
        <v>16</v>
      </c>
      <c r="G45" s="3">
        <v>93</v>
      </c>
      <c r="H45" s="3">
        <v>64021</v>
      </c>
      <c r="I45" s="4" t="s">
        <v>46</v>
      </c>
      <c r="J45" t="s">
        <v>47</v>
      </c>
      <c r="K45" s="3">
        <v>93</v>
      </c>
      <c r="L45" s="3">
        <v>64038</v>
      </c>
      <c r="M45" t="s">
        <v>46</v>
      </c>
    </row>
    <row r="46" spans="1:14" ht="12.75">
      <c r="A46" t="s">
        <v>30</v>
      </c>
      <c r="B46" s="4"/>
      <c r="C46" s="4"/>
      <c r="D46" s="20"/>
      <c r="E46" s="4"/>
      <c r="F46" s="21"/>
      <c r="G46" s="19"/>
      <c r="H46" s="19"/>
      <c r="J46" s="4"/>
      <c r="K46" s="19"/>
      <c r="L46" s="19"/>
      <c r="M46" s="4"/>
      <c r="N46" s="4"/>
    </row>
    <row r="47" spans="1:14" ht="12.75">
      <c r="A47" t="s">
        <v>30</v>
      </c>
      <c r="B47" s="4"/>
      <c r="C47" s="4"/>
      <c r="D47" s="20"/>
      <c r="E47" s="4"/>
      <c r="F47" s="21"/>
      <c r="G47" s="19"/>
      <c r="H47" s="19"/>
      <c r="J47" s="18"/>
      <c r="K47" s="19"/>
      <c r="L47" s="19"/>
      <c r="M47" s="4"/>
      <c r="N47" s="4"/>
    </row>
    <row r="48" spans="1:14" ht="12.75">
      <c r="A48" t="s">
        <v>30</v>
      </c>
      <c r="B48" s="4"/>
      <c r="C48" s="4"/>
      <c r="D48" s="20"/>
      <c r="E48" s="4"/>
      <c r="F48" s="21"/>
      <c r="G48" s="19"/>
      <c r="H48" s="19"/>
      <c r="J48" s="18"/>
      <c r="K48" s="19"/>
      <c r="L48" s="19"/>
      <c r="M48" s="4"/>
      <c r="N48" s="4"/>
    </row>
    <row r="49" spans="1:14" ht="12.75">
      <c r="A49" t="s">
        <v>30</v>
      </c>
      <c r="B49" s="4"/>
      <c r="C49" s="4"/>
      <c r="D49" s="20"/>
      <c r="E49" s="4"/>
      <c r="F49" s="21"/>
      <c r="G49" s="19"/>
      <c r="H49" s="19"/>
      <c r="J49" s="4"/>
      <c r="K49" s="19"/>
      <c r="L49" s="19"/>
      <c r="M49" s="4"/>
      <c r="N49" s="4"/>
    </row>
    <row r="50" spans="1:14" ht="12.75">
      <c r="A50" t="s">
        <v>30</v>
      </c>
      <c r="B50" s="4"/>
      <c r="C50" s="4"/>
      <c r="D50" s="20"/>
      <c r="E50" s="4"/>
      <c r="F50" s="21"/>
      <c r="G50" s="19"/>
      <c r="H50" s="19"/>
      <c r="J50" s="4"/>
      <c r="K50" s="19"/>
      <c r="L50" s="19"/>
      <c r="M50" s="4"/>
      <c r="N50" s="4"/>
    </row>
    <row r="51" spans="1:14" ht="12.75">
      <c r="A51" t="s">
        <v>30</v>
      </c>
      <c r="B51" s="4"/>
      <c r="C51" s="4"/>
      <c r="D51" s="20"/>
      <c r="E51" s="4"/>
      <c r="F51" s="21"/>
      <c r="G51" s="19"/>
      <c r="H51" s="19"/>
      <c r="J51" s="4"/>
      <c r="K51" s="19"/>
      <c r="L51" s="19"/>
      <c r="M51" s="4"/>
      <c r="N51" s="4"/>
    </row>
    <row r="52" spans="1:14" ht="12.75">
      <c r="A52" t="s">
        <v>30</v>
      </c>
      <c r="B52" s="4"/>
      <c r="C52" s="4"/>
      <c r="D52" s="20"/>
      <c r="E52" s="18"/>
      <c r="F52" s="21"/>
      <c r="G52" s="19"/>
      <c r="H52" s="19"/>
      <c r="J52" s="4"/>
      <c r="K52" s="19"/>
      <c r="L52" s="19"/>
      <c r="M52" s="4"/>
      <c r="N52" s="4"/>
    </row>
    <row r="53" spans="1:14" ht="12.75" customHeight="1">
      <c r="A53" t="s">
        <v>30</v>
      </c>
      <c r="B53" s="4"/>
      <c r="C53" s="4"/>
      <c r="D53" s="20"/>
      <c r="E53" s="4"/>
      <c r="F53" s="21"/>
      <c r="G53" s="19"/>
      <c r="H53" s="19"/>
      <c r="J53" s="4"/>
      <c r="K53" s="19"/>
      <c r="L53" s="19"/>
      <c r="M53" s="4"/>
      <c r="N53" s="4"/>
    </row>
    <row r="54" spans="2:14" ht="12.75">
      <c r="B54" s="4"/>
      <c r="C54" s="4"/>
      <c r="D54" s="20"/>
      <c r="E54" s="4"/>
      <c r="F54" s="21"/>
      <c r="G54" s="19"/>
      <c r="H54" s="19"/>
      <c r="J54" s="4"/>
      <c r="K54" s="19"/>
      <c r="L54" s="19"/>
      <c r="M54" s="4"/>
      <c r="N54" s="4"/>
    </row>
    <row r="55" spans="2:14" ht="12.75">
      <c r="B55" s="4"/>
      <c r="C55" s="4"/>
      <c r="D55" s="20"/>
      <c r="E55" s="4"/>
      <c r="F55" s="21"/>
      <c r="G55" s="19"/>
      <c r="H55" s="19"/>
      <c r="J55" s="4"/>
      <c r="K55" s="19"/>
      <c r="L55" s="19"/>
      <c r="M55" s="4"/>
      <c r="N55" s="4"/>
    </row>
    <row r="56" spans="2:14" ht="12.75">
      <c r="B56" s="4"/>
      <c r="C56" s="4"/>
      <c r="D56" s="20"/>
      <c r="E56" s="4"/>
      <c r="F56" s="21"/>
      <c r="G56" s="19"/>
      <c r="H56" s="19"/>
      <c r="J56" s="18"/>
      <c r="K56" s="19"/>
      <c r="L56" s="19"/>
      <c r="M56" s="4"/>
      <c r="N56" s="4"/>
    </row>
    <row r="57" spans="2:14" ht="12.75">
      <c r="B57" s="4"/>
      <c r="C57" s="4"/>
      <c r="D57" s="20"/>
      <c r="E57" s="4"/>
      <c r="F57" s="21"/>
      <c r="G57" s="19"/>
      <c r="H57" s="19"/>
      <c r="J57" s="18"/>
      <c r="K57" s="19"/>
      <c r="L57" s="19"/>
      <c r="M57" s="4"/>
      <c r="N57" s="4"/>
    </row>
    <row r="58" ht="12.75">
      <c r="J58" s="22"/>
    </row>
    <row r="59" spans="5:10" ht="12.75">
      <c r="E59" t="s">
        <v>29</v>
      </c>
      <c r="J59" s="22"/>
    </row>
    <row r="61" spans="4:8" ht="24.75">
      <c r="D61" s="12" t="s">
        <v>4</v>
      </c>
      <c r="E61" s="13" t="s">
        <v>48</v>
      </c>
      <c r="H61" s="8" t="s">
        <v>49</v>
      </c>
    </row>
    <row r="62" spans="1:9" ht="12.75">
      <c r="A62" s="14" t="s">
        <v>4</v>
      </c>
      <c r="B62" s="15" t="s">
        <v>7</v>
      </c>
      <c r="C62" s="15"/>
      <c r="D62" s="16" t="s">
        <v>8</v>
      </c>
      <c r="E62" s="15" t="s">
        <v>9</v>
      </c>
      <c r="F62" s="16" t="s">
        <v>10</v>
      </c>
      <c r="G62" s="15" t="s">
        <v>11</v>
      </c>
      <c r="H62" s="15" t="s">
        <v>12</v>
      </c>
      <c r="I62" s="23" t="s">
        <v>13</v>
      </c>
    </row>
    <row r="63" spans="1:9" ht="12.75">
      <c r="A63" t="s">
        <v>48</v>
      </c>
      <c r="B63" s="24">
        <v>1</v>
      </c>
      <c r="D63" s="25" t="s">
        <v>14</v>
      </c>
      <c r="E63" s="26" t="s">
        <v>50</v>
      </c>
      <c r="F63" s="27">
        <v>0</v>
      </c>
      <c r="G63" s="27">
        <v>93</v>
      </c>
      <c r="H63" s="28">
        <v>47012</v>
      </c>
      <c r="I63" s="26" t="s">
        <v>51</v>
      </c>
    </row>
    <row r="64" spans="1:9" ht="12.75">
      <c r="A64" t="s">
        <v>48</v>
      </c>
      <c r="B64" s="24">
        <v>2</v>
      </c>
      <c r="D64" s="25" t="s">
        <v>14</v>
      </c>
      <c r="E64" s="26" t="s">
        <v>52</v>
      </c>
      <c r="F64" s="27">
        <v>0</v>
      </c>
      <c r="G64" s="27">
        <v>94</v>
      </c>
      <c r="H64" s="25">
        <v>47004</v>
      </c>
      <c r="I64" s="26" t="s">
        <v>51</v>
      </c>
    </row>
    <row r="65" spans="1:9" ht="12.75">
      <c r="A65" t="s">
        <v>48</v>
      </c>
      <c r="B65" s="24">
        <v>3</v>
      </c>
      <c r="D65" s="25" t="s">
        <v>33</v>
      </c>
      <c r="E65" s="29" t="s">
        <v>53</v>
      </c>
      <c r="F65" s="30">
        <v>0</v>
      </c>
      <c r="G65" s="30">
        <v>95</v>
      </c>
      <c r="H65" s="31">
        <v>65011</v>
      </c>
      <c r="I65" s="29" t="s">
        <v>54</v>
      </c>
    </row>
    <row r="66" spans="1:9" ht="12.75">
      <c r="A66" t="s">
        <v>48</v>
      </c>
      <c r="B66" s="24">
        <v>4</v>
      </c>
      <c r="D66" s="25" t="s">
        <v>14</v>
      </c>
      <c r="E66" s="29" t="s">
        <v>55</v>
      </c>
      <c r="F66" s="30">
        <v>0</v>
      </c>
      <c r="G66" s="30">
        <v>94</v>
      </c>
      <c r="H66" s="31">
        <v>119115</v>
      </c>
      <c r="I66" s="29" t="s">
        <v>56</v>
      </c>
    </row>
    <row r="67" spans="1:9" ht="12.75">
      <c r="A67" t="s">
        <v>48</v>
      </c>
      <c r="B67" s="24">
        <v>5</v>
      </c>
      <c r="D67" s="25" t="s">
        <v>14</v>
      </c>
      <c r="E67" s="29" t="s">
        <v>57</v>
      </c>
      <c r="F67" s="30">
        <v>0</v>
      </c>
      <c r="G67" s="30">
        <v>94</v>
      </c>
      <c r="H67" s="31">
        <v>64041</v>
      </c>
      <c r="I67" s="29" t="s">
        <v>46</v>
      </c>
    </row>
    <row r="68" spans="1:9" ht="12.75">
      <c r="A68" t="s">
        <v>48</v>
      </c>
      <c r="B68" s="24">
        <v>6</v>
      </c>
      <c r="D68" s="25" t="s">
        <v>14</v>
      </c>
      <c r="E68" s="29" t="s">
        <v>58</v>
      </c>
      <c r="F68" s="30">
        <v>0</v>
      </c>
      <c r="G68" s="30">
        <v>93</v>
      </c>
      <c r="H68" s="31">
        <v>43010</v>
      </c>
      <c r="I68" s="29" t="s">
        <v>59</v>
      </c>
    </row>
    <row r="69" spans="1:9" ht="12.75">
      <c r="A69" t="s">
        <v>48</v>
      </c>
      <c r="B69" s="24">
        <v>7</v>
      </c>
      <c r="D69" s="25" t="s">
        <v>33</v>
      </c>
      <c r="E69" s="29" t="s">
        <v>60</v>
      </c>
      <c r="F69" s="30">
        <v>0</v>
      </c>
      <c r="G69" s="30">
        <v>95</v>
      </c>
      <c r="H69" s="31">
        <v>112011</v>
      </c>
      <c r="I69" s="29" t="s">
        <v>61</v>
      </c>
    </row>
    <row r="70" spans="1:9" ht="12.75">
      <c r="A70" t="s">
        <v>48</v>
      </c>
      <c r="B70" s="24">
        <v>8</v>
      </c>
      <c r="D70" s="25" t="s">
        <v>14</v>
      </c>
      <c r="E70" s="29" t="s">
        <v>62</v>
      </c>
      <c r="F70" s="30">
        <v>3</v>
      </c>
      <c r="G70" s="30">
        <v>93</v>
      </c>
      <c r="H70" s="31">
        <v>119089</v>
      </c>
      <c r="I70" s="29" t="s">
        <v>56</v>
      </c>
    </row>
    <row r="71" spans="1:9" ht="12.75">
      <c r="A71" t="s">
        <v>48</v>
      </c>
      <c r="B71" s="24">
        <v>9</v>
      </c>
      <c r="D71" s="32" t="s">
        <v>14</v>
      </c>
      <c r="E71" s="29" t="s">
        <v>63</v>
      </c>
      <c r="F71" s="30">
        <v>2</v>
      </c>
      <c r="G71" s="30">
        <v>93</v>
      </c>
      <c r="H71" s="31">
        <v>80004</v>
      </c>
      <c r="I71" s="29" t="s">
        <v>64</v>
      </c>
    </row>
    <row r="72" spans="1:9" ht="12.75">
      <c r="A72" t="s">
        <v>48</v>
      </c>
      <c r="B72" s="24">
        <v>10</v>
      </c>
      <c r="D72" s="25" t="s">
        <v>65</v>
      </c>
      <c r="E72" s="33" t="s">
        <v>66</v>
      </c>
      <c r="F72" s="34">
        <v>0</v>
      </c>
      <c r="G72" s="34">
        <v>92</v>
      </c>
      <c r="H72" s="35">
        <v>1020</v>
      </c>
      <c r="I72" s="33" t="s">
        <v>35</v>
      </c>
    </row>
    <row r="73" spans="1:9" ht="12.75">
      <c r="A73" t="s">
        <v>48</v>
      </c>
      <c r="B73" s="24">
        <v>11</v>
      </c>
      <c r="D73" s="25"/>
      <c r="E73" s="26" t="s">
        <v>67</v>
      </c>
      <c r="F73" s="27">
        <v>0</v>
      </c>
      <c r="G73" s="27">
        <v>87</v>
      </c>
      <c r="H73" s="28">
        <v>1015</v>
      </c>
      <c r="I73" s="26" t="s">
        <v>35</v>
      </c>
    </row>
    <row r="74" spans="2:9" ht="12.75">
      <c r="B74" s="24">
        <v>12</v>
      </c>
      <c r="D74" s="25" t="s">
        <v>65</v>
      </c>
      <c r="E74" s="29" t="s">
        <v>68</v>
      </c>
      <c r="F74" s="30">
        <v>3</v>
      </c>
      <c r="G74" s="30">
        <v>91</v>
      </c>
      <c r="H74" s="36">
        <v>1022</v>
      </c>
      <c r="I74" s="29" t="s">
        <v>35</v>
      </c>
    </row>
    <row r="75" spans="2:10" ht="12.75">
      <c r="B75" s="24">
        <v>13</v>
      </c>
      <c r="D75" s="25" t="s">
        <v>65</v>
      </c>
      <c r="E75" s="26" t="s">
        <v>69</v>
      </c>
      <c r="F75" s="27">
        <v>3</v>
      </c>
      <c r="G75" s="27">
        <v>91</v>
      </c>
      <c r="H75" s="25">
        <v>65031</v>
      </c>
      <c r="I75" s="26" t="s">
        <v>54</v>
      </c>
      <c r="J75" t="s">
        <v>70</v>
      </c>
    </row>
    <row r="76" spans="2:9" ht="12.75">
      <c r="B76" s="24">
        <v>14</v>
      </c>
      <c r="D76" s="25" t="s">
        <v>71</v>
      </c>
      <c r="E76" s="26" t="s">
        <v>72</v>
      </c>
      <c r="F76" s="27">
        <v>3</v>
      </c>
      <c r="G76" s="27">
        <v>90</v>
      </c>
      <c r="H76" s="28">
        <v>65021</v>
      </c>
      <c r="I76" s="26" t="s">
        <v>54</v>
      </c>
    </row>
    <row r="77" spans="2:9" ht="12.75">
      <c r="B77" s="24">
        <v>15</v>
      </c>
      <c r="D77" s="25"/>
      <c r="E77" s="26" t="s">
        <v>73</v>
      </c>
      <c r="F77" s="27">
        <v>3</v>
      </c>
      <c r="G77" s="27">
        <v>69</v>
      </c>
      <c r="H77" s="28">
        <v>30030</v>
      </c>
      <c r="I77" s="26" t="s">
        <v>74</v>
      </c>
    </row>
    <row r="78" spans="2:9" ht="12.75">
      <c r="B78" s="24">
        <v>16</v>
      </c>
      <c r="D78" s="25" t="s">
        <v>75</v>
      </c>
      <c r="E78" s="26" t="s">
        <v>76</v>
      </c>
      <c r="F78" s="27">
        <v>2</v>
      </c>
      <c r="G78" s="27">
        <v>78</v>
      </c>
      <c r="H78" s="28">
        <v>112042</v>
      </c>
      <c r="I78" s="26" t="s">
        <v>61</v>
      </c>
    </row>
    <row r="79" spans="2:9" ht="12.75">
      <c r="B79" s="24">
        <v>17</v>
      </c>
      <c r="D79" s="1" t="s">
        <v>33</v>
      </c>
      <c r="E79" s="4" t="s">
        <v>77</v>
      </c>
      <c r="F79" s="2" t="s">
        <v>16</v>
      </c>
      <c r="G79" s="3">
        <v>96</v>
      </c>
      <c r="H79" s="3">
        <v>121047</v>
      </c>
      <c r="I79" s="4" t="s">
        <v>78</v>
      </c>
    </row>
    <row r="80" spans="2:5" ht="12.75">
      <c r="B80" s="24"/>
      <c r="E80" s="4" t="s">
        <v>79</v>
      </c>
    </row>
    <row r="81" spans="4:8" ht="24.75">
      <c r="D81" s="12" t="s">
        <v>4</v>
      </c>
      <c r="E81" s="13" t="s">
        <v>80</v>
      </c>
      <c r="H81" s="8" t="s">
        <v>81</v>
      </c>
    </row>
    <row r="82" spans="1:9" ht="12.75">
      <c r="A82" s="14" t="s">
        <v>4</v>
      </c>
      <c r="B82" s="15" t="s">
        <v>7</v>
      </c>
      <c r="C82" s="15"/>
      <c r="D82" s="16" t="s">
        <v>8</v>
      </c>
      <c r="E82" s="15" t="s">
        <v>9</v>
      </c>
      <c r="F82" s="16" t="s">
        <v>10</v>
      </c>
      <c r="G82" s="15" t="s">
        <v>11</v>
      </c>
      <c r="H82" s="15" t="s">
        <v>12</v>
      </c>
      <c r="I82" s="23" t="s">
        <v>13</v>
      </c>
    </row>
    <row r="83" spans="1:14" ht="12.75">
      <c r="A83" t="s">
        <v>80</v>
      </c>
      <c r="B83">
        <v>1</v>
      </c>
      <c r="D83" s="24" t="s">
        <v>14</v>
      </c>
      <c r="E83" s="29" t="s">
        <v>82</v>
      </c>
      <c r="F83" s="37">
        <v>0</v>
      </c>
      <c r="G83" s="37">
        <v>93</v>
      </c>
      <c r="H83" s="24">
        <v>47017</v>
      </c>
      <c r="I83" s="29" t="s">
        <v>51</v>
      </c>
      <c r="K83"/>
      <c r="L83"/>
      <c r="N83" s="38"/>
    </row>
    <row r="84" spans="1:14" ht="12.75">
      <c r="A84" t="s">
        <v>80</v>
      </c>
      <c r="B84">
        <v>2</v>
      </c>
      <c r="D84" s="24" t="s">
        <v>14</v>
      </c>
      <c r="E84" s="29" t="s">
        <v>83</v>
      </c>
      <c r="F84" s="37">
        <v>0</v>
      </c>
      <c r="G84" s="37">
        <v>94</v>
      </c>
      <c r="H84" s="24">
        <v>47019</v>
      </c>
      <c r="I84" s="29" t="s">
        <v>51</v>
      </c>
      <c r="K84"/>
      <c r="L84"/>
      <c r="N84" s="38"/>
    </row>
    <row r="85" spans="1:14" ht="12.75">
      <c r="A85" t="s">
        <v>80</v>
      </c>
      <c r="B85">
        <v>3</v>
      </c>
      <c r="D85" s="24" t="s">
        <v>14</v>
      </c>
      <c r="E85" s="29" t="s">
        <v>84</v>
      </c>
      <c r="F85" s="37">
        <v>3</v>
      </c>
      <c r="G85" s="37">
        <v>94</v>
      </c>
      <c r="H85" s="24">
        <v>82002</v>
      </c>
      <c r="I85" s="29" t="s">
        <v>85</v>
      </c>
      <c r="K85"/>
      <c r="L85"/>
      <c r="N85" s="24"/>
    </row>
    <row r="86" spans="1:14" ht="12.75">
      <c r="A86" t="s">
        <v>80</v>
      </c>
      <c r="B86">
        <v>4</v>
      </c>
      <c r="D86" s="38" t="s">
        <v>33</v>
      </c>
      <c r="E86" s="29" t="s">
        <v>86</v>
      </c>
      <c r="F86" s="37">
        <v>0</v>
      </c>
      <c r="G86" s="37">
        <v>95</v>
      </c>
      <c r="H86" s="39">
        <v>133061</v>
      </c>
      <c r="I86" s="29" t="s">
        <v>87</v>
      </c>
      <c r="K86"/>
      <c r="L86"/>
      <c r="N86" s="38"/>
    </row>
    <row r="87" spans="1:14" ht="12.75">
      <c r="A87" t="s">
        <v>80</v>
      </c>
      <c r="B87">
        <v>5</v>
      </c>
      <c r="D87" s="38" t="s">
        <v>14</v>
      </c>
      <c r="E87" s="29" t="s">
        <v>22</v>
      </c>
      <c r="F87" s="37">
        <v>3</v>
      </c>
      <c r="G87" s="37">
        <v>94</v>
      </c>
      <c r="H87" s="39">
        <v>52028</v>
      </c>
      <c r="I87" s="29" t="s">
        <v>23</v>
      </c>
      <c r="J87" t="s">
        <v>88</v>
      </c>
      <c r="K87"/>
      <c r="L87"/>
      <c r="N87" s="38"/>
    </row>
    <row r="88" spans="1:14" ht="12.75">
      <c r="A88" t="s">
        <v>80</v>
      </c>
      <c r="B88">
        <v>6</v>
      </c>
      <c r="D88" s="38" t="s">
        <v>33</v>
      </c>
      <c r="E88" s="29" t="s">
        <v>89</v>
      </c>
      <c r="F88" s="37">
        <v>0</v>
      </c>
      <c r="G88" s="37">
        <v>96</v>
      </c>
      <c r="H88" s="24">
        <v>133059</v>
      </c>
      <c r="I88" s="29" t="s">
        <v>87</v>
      </c>
      <c r="K88"/>
      <c r="L88"/>
      <c r="N88" s="38"/>
    </row>
    <row r="89" spans="1:14" ht="12.75">
      <c r="A89" t="s">
        <v>80</v>
      </c>
      <c r="B89">
        <v>7</v>
      </c>
      <c r="D89" s="38" t="s">
        <v>33</v>
      </c>
      <c r="E89" s="29" t="s">
        <v>36</v>
      </c>
      <c r="F89" s="37">
        <v>0</v>
      </c>
      <c r="G89" s="37">
        <v>96</v>
      </c>
      <c r="H89" s="40">
        <v>1019</v>
      </c>
      <c r="I89" s="29" t="s">
        <v>43</v>
      </c>
      <c r="K89"/>
      <c r="L89"/>
      <c r="N89" s="38"/>
    </row>
    <row r="90" spans="1:14" ht="12.75">
      <c r="A90" t="s">
        <v>80</v>
      </c>
      <c r="B90">
        <v>8</v>
      </c>
      <c r="D90" s="38" t="s">
        <v>33</v>
      </c>
      <c r="E90" s="29" t="s">
        <v>90</v>
      </c>
      <c r="F90" s="37">
        <v>0</v>
      </c>
      <c r="G90" s="37">
        <v>96</v>
      </c>
      <c r="H90" s="24">
        <v>64037</v>
      </c>
      <c r="I90" s="29" t="s">
        <v>46</v>
      </c>
      <c r="K90"/>
      <c r="L90"/>
      <c r="N90" s="38"/>
    </row>
    <row r="91" spans="1:14" ht="12.75">
      <c r="A91" t="s">
        <v>80</v>
      </c>
      <c r="B91">
        <v>9</v>
      </c>
      <c r="D91" s="38" t="s">
        <v>33</v>
      </c>
      <c r="E91" s="29" t="s">
        <v>91</v>
      </c>
      <c r="F91" s="37">
        <v>0</v>
      </c>
      <c r="G91" s="37">
        <v>95</v>
      </c>
      <c r="H91" s="24">
        <v>119037</v>
      </c>
      <c r="I91" s="29" t="s">
        <v>56</v>
      </c>
      <c r="K91"/>
      <c r="L91"/>
      <c r="N91" s="38"/>
    </row>
    <row r="92" spans="1:14" ht="12.75">
      <c r="A92" t="s">
        <v>80</v>
      </c>
      <c r="B92">
        <v>10</v>
      </c>
      <c r="D92" s="38" t="s">
        <v>14</v>
      </c>
      <c r="E92" s="26" t="s">
        <v>92</v>
      </c>
      <c r="F92" s="41">
        <v>3</v>
      </c>
      <c r="G92" s="41">
        <v>94</v>
      </c>
      <c r="H92" s="40">
        <v>30031</v>
      </c>
      <c r="I92" s="26" t="s">
        <v>74</v>
      </c>
      <c r="K92"/>
      <c r="L92"/>
      <c r="N92" s="38"/>
    </row>
    <row r="93" spans="1:14" ht="12.75">
      <c r="A93" t="s">
        <v>80</v>
      </c>
      <c r="B93">
        <v>11</v>
      </c>
      <c r="D93" s="38" t="s">
        <v>33</v>
      </c>
      <c r="E93" s="29" t="s">
        <v>93</v>
      </c>
      <c r="F93" s="37">
        <v>0</v>
      </c>
      <c r="G93" s="37">
        <v>95</v>
      </c>
      <c r="H93" s="24">
        <v>103031</v>
      </c>
      <c r="I93" s="29" t="s">
        <v>94</v>
      </c>
      <c r="K93"/>
      <c r="L93"/>
      <c r="N93" s="38"/>
    </row>
    <row r="94" spans="1:14" ht="12.75">
      <c r="A94" t="s">
        <v>80</v>
      </c>
      <c r="B94">
        <v>12</v>
      </c>
      <c r="D94" s="38" t="s">
        <v>14</v>
      </c>
      <c r="E94" s="29" t="s">
        <v>95</v>
      </c>
      <c r="F94" s="37">
        <v>0</v>
      </c>
      <c r="G94" s="37">
        <v>93</v>
      </c>
      <c r="H94" s="24">
        <v>119124</v>
      </c>
      <c r="I94" s="29" t="s">
        <v>56</v>
      </c>
      <c r="K94"/>
      <c r="L94"/>
      <c r="N94" s="38"/>
    </row>
    <row r="95" spans="1:14" ht="12.75">
      <c r="A95" t="s">
        <v>80</v>
      </c>
      <c r="B95">
        <v>13</v>
      </c>
      <c r="D95" s="38" t="s">
        <v>14</v>
      </c>
      <c r="E95" s="29" t="s">
        <v>96</v>
      </c>
      <c r="F95" s="37">
        <v>0</v>
      </c>
      <c r="G95" s="37">
        <v>94</v>
      </c>
      <c r="H95" s="24">
        <v>132003</v>
      </c>
      <c r="I95" s="29" t="s">
        <v>97</v>
      </c>
      <c r="K95"/>
      <c r="L95"/>
      <c r="N95" s="38"/>
    </row>
    <row r="96" spans="1:14" ht="12.75">
      <c r="A96" t="s">
        <v>80</v>
      </c>
      <c r="B96">
        <v>14</v>
      </c>
      <c r="D96" s="38" t="s">
        <v>14</v>
      </c>
      <c r="E96" s="29" t="s">
        <v>98</v>
      </c>
      <c r="F96" s="37">
        <v>0</v>
      </c>
      <c r="G96" s="37">
        <v>94</v>
      </c>
      <c r="H96" s="24">
        <v>108003</v>
      </c>
      <c r="I96" s="29" t="s">
        <v>99</v>
      </c>
      <c r="K96"/>
      <c r="L96"/>
      <c r="N96" s="38"/>
    </row>
    <row r="97" spans="1:14" ht="12.75">
      <c r="A97" t="s">
        <v>80</v>
      </c>
      <c r="B97">
        <v>15</v>
      </c>
      <c r="D97" s="38" t="s">
        <v>14</v>
      </c>
      <c r="E97" s="29" t="s">
        <v>41</v>
      </c>
      <c r="F97" s="37">
        <v>0</v>
      </c>
      <c r="G97" s="37">
        <v>94</v>
      </c>
      <c r="H97" s="24">
        <v>1018</v>
      </c>
      <c r="I97" s="29" t="s">
        <v>43</v>
      </c>
      <c r="K97"/>
      <c r="L97"/>
      <c r="N97" s="38"/>
    </row>
    <row r="98" spans="1:14" ht="12.75">
      <c r="A98" t="s">
        <v>80</v>
      </c>
      <c r="B98">
        <v>16</v>
      </c>
      <c r="D98" s="38" t="s">
        <v>33</v>
      </c>
      <c r="E98" s="29" t="s">
        <v>34</v>
      </c>
      <c r="F98" s="37">
        <v>0</v>
      </c>
      <c r="G98" s="37">
        <v>96</v>
      </c>
      <c r="H98" s="24">
        <v>1016</v>
      </c>
      <c r="I98" s="29" t="s">
        <v>43</v>
      </c>
      <c r="K98"/>
      <c r="L98"/>
      <c r="N98" s="38"/>
    </row>
    <row r="99" spans="1:14" ht="12.75">
      <c r="A99" t="s">
        <v>80</v>
      </c>
      <c r="B99">
        <v>17</v>
      </c>
      <c r="D99" s="38" t="s">
        <v>33</v>
      </c>
      <c r="E99" s="26" t="s">
        <v>100</v>
      </c>
      <c r="F99" s="41">
        <v>3</v>
      </c>
      <c r="G99" s="41">
        <v>95</v>
      </c>
      <c r="H99" s="40">
        <v>133056</v>
      </c>
      <c r="I99" s="26" t="s">
        <v>87</v>
      </c>
      <c r="K99"/>
      <c r="L99"/>
      <c r="N99" s="38"/>
    </row>
    <row r="100" spans="1:14" ht="12.75">
      <c r="A100" t="s">
        <v>80</v>
      </c>
      <c r="B100">
        <v>18</v>
      </c>
      <c r="D100" s="38" t="s">
        <v>33</v>
      </c>
      <c r="E100" s="29" t="s">
        <v>101</v>
      </c>
      <c r="F100" s="37">
        <v>3</v>
      </c>
      <c r="G100" s="37">
        <v>95</v>
      </c>
      <c r="H100" s="39">
        <v>103020</v>
      </c>
      <c r="I100" s="29" t="s">
        <v>94</v>
      </c>
      <c r="K100"/>
      <c r="L100"/>
      <c r="N100" s="38"/>
    </row>
    <row r="101" spans="1:14" ht="12.75">
      <c r="A101" t="s">
        <v>80</v>
      </c>
      <c r="B101">
        <v>19</v>
      </c>
      <c r="D101" s="38" t="s">
        <v>14</v>
      </c>
      <c r="E101" s="29" t="s">
        <v>102</v>
      </c>
      <c r="F101" s="37">
        <v>3</v>
      </c>
      <c r="G101" s="37">
        <v>94</v>
      </c>
      <c r="H101" s="24">
        <v>119054</v>
      </c>
      <c r="I101" s="29" t="s">
        <v>56</v>
      </c>
      <c r="K101"/>
      <c r="L101"/>
      <c r="N101" s="38"/>
    </row>
    <row r="102" spans="1:14" ht="12.75">
      <c r="A102" t="s">
        <v>80</v>
      </c>
      <c r="B102">
        <v>20</v>
      </c>
      <c r="D102" s="38" t="s">
        <v>14</v>
      </c>
      <c r="E102" s="29" t="s">
        <v>103</v>
      </c>
      <c r="F102" s="37">
        <v>3</v>
      </c>
      <c r="G102" s="37">
        <v>93</v>
      </c>
      <c r="H102" s="24">
        <v>119140</v>
      </c>
      <c r="I102" s="29" t="s">
        <v>56</v>
      </c>
      <c r="K102"/>
      <c r="L102"/>
      <c r="N102" s="38"/>
    </row>
    <row r="103" spans="1:14" ht="12.75">
      <c r="A103" t="s">
        <v>80</v>
      </c>
      <c r="B103">
        <v>21</v>
      </c>
      <c r="D103" s="38" t="s">
        <v>14</v>
      </c>
      <c r="E103" s="29" t="s">
        <v>104</v>
      </c>
      <c r="F103" s="37">
        <v>3</v>
      </c>
      <c r="G103" s="37">
        <v>94</v>
      </c>
      <c r="H103" s="40">
        <v>103041</v>
      </c>
      <c r="I103" s="29" t="s">
        <v>94</v>
      </c>
      <c r="K103"/>
      <c r="L103"/>
      <c r="N103" s="38"/>
    </row>
    <row r="104" spans="1:14" ht="12.75">
      <c r="A104" t="s">
        <v>80</v>
      </c>
      <c r="B104">
        <v>22</v>
      </c>
      <c r="D104" s="38" t="s">
        <v>33</v>
      </c>
      <c r="E104" s="29" t="s">
        <v>105</v>
      </c>
      <c r="F104" s="37">
        <v>3</v>
      </c>
      <c r="G104" s="37">
        <v>95</v>
      </c>
      <c r="H104" s="24">
        <v>133058</v>
      </c>
      <c r="I104" s="29" t="s">
        <v>87</v>
      </c>
      <c r="K104"/>
      <c r="L104"/>
      <c r="N104" s="38"/>
    </row>
    <row r="105" spans="1:14" ht="12.75">
      <c r="A105" t="s">
        <v>80</v>
      </c>
      <c r="B105">
        <v>23</v>
      </c>
      <c r="D105" s="38" t="s">
        <v>14</v>
      </c>
      <c r="E105" s="29" t="s">
        <v>106</v>
      </c>
      <c r="F105" s="37">
        <v>3</v>
      </c>
      <c r="G105" s="37">
        <v>93</v>
      </c>
      <c r="H105" s="24">
        <v>133062</v>
      </c>
      <c r="I105" s="29" t="s">
        <v>107</v>
      </c>
      <c r="K105"/>
      <c r="L105"/>
      <c r="N105" s="38"/>
    </row>
    <row r="106" spans="1:14" ht="12.75">
      <c r="A106" t="s">
        <v>80</v>
      </c>
      <c r="B106">
        <v>24</v>
      </c>
      <c r="D106" s="38" t="s">
        <v>14</v>
      </c>
      <c r="E106" s="29" t="s">
        <v>44</v>
      </c>
      <c r="F106" s="37">
        <v>3</v>
      </c>
      <c r="G106" s="37">
        <v>94</v>
      </c>
      <c r="H106" s="24">
        <v>1037</v>
      </c>
      <c r="I106" s="29" t="s">
        <v>43</v>
      </c>
      <c r="K106"/>
      <c r="L106"/>
      <c r="N106" s="38"/>
    </row>
    <row r="107" spans="1:14" ht="12.75">
      <c r="A107" t="s">
        <v>80</v>
      </c>
      <c r="B107">
        <v>25</v>
      </c>
      <c r="D107" s="38" t="s">
        <v>14</v>
      </c>
      <c r="E107" s="26" t="s">
        <v>45</v>
      </c>
      <c r="F107" s="41">
        <v>3</v>
      </c>
      <c r="G107" s="41">
        <v>93</v>
      </c>
      <c r="H107" s="38">
        <v>64021</v>
      </c>
      <c r="I107" s="26" t="s">
        <v>46</v>
      </c>
      <c r="K107"/>
      <c r="L107"/>
      <c r="N107" s="38"/>
    </row>
    <row r="108" spans="1:14" ht="12.75">
      <c r="A108" t="s">
        <v>80</v>
      </c>
      <c r="B108">
        <v>26</v>
      </c>
      <c r="D108" s="38" t="s">
        <v>14</v>
      </c>
      <c r="E108" s="29" t="s">
        <v>108</v>
      </c>
      <c r="F108" s="37">
        <v>3</v>
      </c>
      <c r="G108" s="37">
        <v>93</v>
      </c>
      <c r="H108" s="24">
        <v>103036</v>
      </c>
      <c r="I108" s="29" t="s">
        <v>94</v>
      </c>
      <c r="K108"/>
      <c r="L108"/>
      <c r="N108" s="38"/>
    </row>
    <row r="109" spans="1:14" ht="12.75">
      <c r="A109" t="s">
        <v>80</v>
      </c>
      <c r="B109">
        <v>27</v>
      </c>
      <c r="D109" s="38" t="s">
        <v>14</v>
      </c>
      <c r="E109" s="29" t="s">
        <v>109</v>
      </c>
      <c r="F109" s="37">
        <v>3</v>
      </c>
      <c r="G109" s="37">
        <v>94</v>
      </c>
      <c r="H109" s="24">
        <v>103019</v>
      </c>
      <c r="I109" s="29" t="s">
        <v>94</v>
      </c>
      <c r="K109"/>
      <c r="L109"/>
      <c r="N109" s="38"/>
    </row>
    <row r="110" spans="1:14" ht="12.75">
      <c r="A110" t="s">
        <v>80</v>
      </c>
      <c r="B110">
        <v>28</v>
      </c>
      <c r="D110" s="38" t="s">
        <v>14</v>
      </c>
      <c r="E110" s="29" t="s">
        <v>47</v>
      </c>
      <c r="F110" s="37">
        <v>3</v>
      </c>
      <c r="G110" s="37">
        <v>93</v>
      </c>
      <c r="H110" s="24">
        <v>64038</v>
      </c>
      <c r="I110" s="29" t="s">
        <v>46</v>
      </c>
      <c r="K110"/>
      <c r="L110"/>
      <c r="N110" s="38"/>
    </row>
    <row r="111" spans="1:14" ht="12.75">
      <c r="A111" t="s">
        <v>80</v>
      </c>
      <c r="B111">
        <v>29</v>
      </c>
      <c r="D111" s="42" t="s">
        <v>110</v>
      </c>
      <c r="E111" s="43" t="s">
        <v>111</v>
      </c>
      <c r="F111" s="44"/>
      <c r="G111" s="44">
        <v>98</v>
      </c>
      <c r="H111" s="42">
        <v>116061</v>
      </c>
      <c r="I111" s="43" t="s">
        <v>17</v>
      </c>
      <c r="K111"/>
      <c r="L111"/>
      <c r="N111" s="38"/>
    </row>
    <row r="112" spans="1:14" ht="12.75">
      <c r="A112" t="s">
        <v>80</v>
      </c>
      <c r="B112">
        <v>30</v>
      </c>
      <c r="D112" s="24" t="s">
        <v>110</v>
      </c>
      <c r="E112" s="29" t="s">
        <v>112</v>
      </c>
      <c r="F112" s="37"/>
      <c r="G112" s="37">
        <v>98</v>
      </c>
      <c r="H112" s="24">
        <v>116062</v>
      </c>
      <c r="I112" s="29" t="s">
        <v>17</v>
      </c>
      <c r="K112"/>
      <c r="L112"/>
      <c r="N112" s="38"/>
    </row>
    <row r="113" spans="1:14" ht="12.75">
      <c r="A113" t="s">
        <v>80</v>
      </c>
      <c r="B113">
        <v>31</v>
      </c>
      <c r="D113" s="24" t="s">
        <v>65</v>
      </c>
      <c r="E113" s="29" t="s">
        <v>113</v>
      </c>
      <c r="F113" s="37">
        <v>0</v>
      </c>
      <c r="G113" s="37">
        <v>91</v>
      </c>
      <c r="H113" s="24">
        <v>62019</v>
      </c>
      <c r="I113" s="29" t="s">
        <v>114</v>
      </c>
      <c r="K113"/>
      <c r="L113"/>
      <c r="N113" s="38"/>
    </row>
    <row r="114" spans="1:14" ht="12.75">
      <c r="A114" t="s">
        <v>80</v>
      </c>
      <c r="B114">
        <v>32</v>
      </c>
      <c r="D114" s="24"/>
      <c r="E114" s="29" t="s">
        <v>115</v>
      </c>
      <c r="F114" s="37">
        <v>0</v>
      </c>
      <c r="G114" s="37">
        <v>82</v>
      </c>
      <c r="H114" s="24">
        <v>43008</v>
      </c>
      <c r="I114" s="29" t="s">
        <v>116</v>
      </c>
      <c r="K114"/>
      <c r="L114"/>
      <c r="N114" s="38"/>
    </row>
    <row r="115" spans="1:14" ht="12.75">
      <c r="A115" t="s">
        <v>80</v>
      </c>
      <c r="B115">
        <v>33</v>
      </c>
      <c r="D115" s="24" t="s">
        <v>75</v>
      </c>
      <c r="E115" s="29" t="s">
        <v>117</v>
      </c>
      <c r="F115" s="37">
        <v>0</v>
      </c>
      <c r="G115" s="37">
        <v>68</v>
      </c>
      <c r="H115" s="24">
        <v>62023</v>
      </c>
      <c r="I115" s="29" t="s">
        <v>114</v>
      </c>
      <c r="K115"/>
      <c r="L115"/>
      <c r="N115" s="38"/>
    </row>
    <row r="116" spans="1:14" ht="12.75">
      <c r="A116" t="s">
        <v>80</v>
      </c>
      <c r="B116">
        <v>34</v>
      </c>
      <c r="D116" s="24" t="s">
        <v>75</v>
      </c>
      <c r="E116" s="29" t="s">
        <v>118</v>
      </c>
      <c r="F116" s="37">
        <v>3</v>
      </c>
      <c r="G116" s="37">
        <v>71</v>
      </c>
      <c r="H116" s="24">
        <v>7005</v>
      </c>
      <c r="I116" s="29" t="s">
        <v>119</v>
      </c>
      <c r="K116"/>
      <c r="L116"/>
      <c r="N116" s="38"/>
    </row>
    <row r="117" spans="1:14" ht="12.75">
      <c r="A117" t="s">
        <v>80</v>
      </c>
      <c r="B117">
        <v>35</v>
      </c>
      <c r="D117" s="24" t="s">
        <v>75</v>
      </c>
      <c r="E117" s="29" t="s">
        <v>120</v>
      </c>
      <c r="F117" s="37">
        <v>3</v>
      </c>
      <c r="G117" s="37">
        <v>61</v>
      </c>
      <c r="H117" s="24">
        <v>62006</v>
      </c>
      <c r="I117" s="29" t="s">
        <v>114</v>
      </c>
      <c r="K117"/>
      <c r="L117"/>
      <c r="N117" s="38"/>
    </row>
    <row r="118" spans="1:14" ht="12.75">
      <c r="A118" t="s">
        <v>80</v>
      </c>
      <c r="B118">
        <v>36</v>
      </c>
      <c r="D118"/>
      <c r="E118" s="29" t="s">
        <v>121</v>
      </c>
      <c r="F118" s="37">
        <v>2</v>
      </c>
      <c r="G118" s="37">
        <v>85</v>
      </c>
      <c r="H118" s="24">
        <v>62017</v>
      </c>
      <c r="I118" s="29" t="s">
        <v>114</v>
      </c>
      <c r="K118"/>
      <c r="L118"/>
      <c r="N118" s="38"/>
    </row>
    <row r="119" spans="1:14" ht="12.75">
      <c r="A119" t="s">
        <v>80</v>
      </c>
      <c r="B119">
        <v>37</v>
      </c>
      <c r="D119" t="s">
        <v>65</v>
      </c>
      <c r="E119" s="29" t="s">
        <v>122</v>
      </c>
      <c r="F119" s="37">
        <v>2</v>
      </c>
      <c r="G119" s="37">
        <v>91</v>
      </c>
      <c r="H119" s="24">
        <v>30003</v>
      </c>
      <c r="I119" s="29" t="s">
        <v>74</v>
      </c>
      <c r="K119"/>
      <c r="L119"/>
      <c r="N119" s="38"/>
    </row>
    <row r="120" spans="1:11" ht="12.75">
      <c r="A120" t="s">
        <v>80</v>
      </c>
      <c r="B120">
        <v>38</v>
      </c>
      <c r="D120" s="20" t="s">
        <v>65</v>
      </c>
      <c r="E120" s="18" t="s">
        <v>123</v>
      </c>
      <c r="F120" s="21" t="s">
        <v>16</v>
      </c>
      <c r="G120" s="19">
        <v>92</v>
      </c>
      <c r="H120" s="19" t="s">
        <v>124</v>
      </c>
      <c r="I120" s="4" t="s">
        <v>125</v>
      </c>
      <c r="J120" s="4"/>
      <c r="K120" s="19"/>
    </row>
    <row r="121" spans="1:11" ht="12.75">
      <c r="A121" t="s">
        <v>80</v>
      </c>
      <c r="D121" s="20"/>
      <c r="E121" s="4"/>
      <c r="F121" s="21"/>
      <c r="G121" s="19"/>
      <c r="H121" s="19"/>
      <c r="J121" s="4"/>
      <c r="K121" s="19"/>
    </row>
    <row r="122" spans="1:11" ht="12.75">
      <c r="A122" t="s">
        <v>80</v>
      </c>
      <c r="D122" s="20"/>
      <c r="E122" s="4"/>
      <c r="F122" s="21"/>
      <c r="G122" s="19"/>
      <c r="H122" s="19"/>
      <c r="J122" s="4"/>
      <c r="K122" s="19"/>
    </row>
    <row r="123" spans="1:11" ht="12.75">
      <c r="A123" t="s">
        <v>80</v>
      </c>
      <c r="D123" s="20"/>
      <c r="E123" s="4"/>
      <c r="F123" s="21"/>
      <c r="G123" s="19"/>
      <c r="H123" s="19"/>
      <c r="J123" s="4"/>
      <c r="K123" s="19"/>
    </row>
    <row r="124" spans="1:11" ht="12.75">
      <c r="A124" t="s">
        <v>80</v>
      </c>
      <c r="D124" s="20"/>
      <c r="E124" s="4"/>
      <c r="F124" s="21"/>
      <c r="G124" s="19"/>
      <c r="H124" s="19"/>
      <c r="J124" s="4"/>
      <c r="K124" s="19"/>
    </row>
    <row r="125" spans="1:11" ht="12.75">
      <c r="A125" t="s">
        <v>80</v>
      </c>
      <c r="D125" s="20"/>
      <c r="E125" s="4"/>
      <c r="F125" s="21"/>
      <c r="G125" s="19"/>
      <c r="H125" s="19"/>
      <c r="J125" s="4"/>
      <c r="K125" s="19"/>
    </row>
    <row r="126" spans="1:11" ht="12.75">
      <c r="A126" t="s">
        <v>80</v>
      </c>
      <c r="D126" s="20"/>
      <c r="E126" s="4"/>
      <c r="F126" s="21"/>
      <c r="G126" s="19"/>
      <c r="H126" s="19"/>
      <c r="J126" s="4"/>
      <c r="K126" s="19"/>
    </row>
    <row r="127" spans="1:11" ht="12.75">
      <c r="A127" t="s">
        <v>80</v>
      </c>
      <c r="D127" s="20"/>
      <c r="E127" s="4"/>
      <c r="F127" s="21"/>
      <c r="G127" s="19"/>
      <c r="H127" s="19"/>
      <c r="J127" s="4"/>
      <c r="K127" s="19"/>
    </row>
    <row r="128" spans="1:11" ht="12.75">
      <c r="A128" t="s">
        <v>80</v>
      </c>
      <c r="D128" s="20"/>
      <c r="E128" s="18"/>
      <c r="F128" s="21"/>
      <c r="G128" s="19"/>
      <c r="H128" s="19"/>
      <c r="J128" s="4"/>
      <c r="K128" s="19"/>
    </row>
    <row r="129" spans="1:11" ht="12.75">
      <c r="A129" t="s">
        <v>80</v>
      </c>
      <c r="D129" s="20"/>
      <c r="E129" s="4"/>
      <c r="F129" s="21"/>
      <c r="G129" s="19"/>
      <c r="H129" s="19"/>
      <c r="J129" s="4"/>
      <c r="K129" s="19"/>
    </row>
    <row r="130" spans="1:11" ht="12.75">
      <c r="A130" t="s">
        <v>80</v>
      </c>
      <c r="D130" s="20"/>
      <c r="E130" s="18"/>
      <c r="F130" s="21"/>
      <c r="G130" s="19"/>
      <c r="H130" s="19"/>
      <c r="J130" s="4"/>
      <c r="K130" s="19"/>
    </row>
    <row r="131" spans="1:11" ht="12.75">
      <c r="A131" t="s">
        <v>80</v>
      </c>
      <c r="D131" s="20"/>
      <c r="E131" s="4"/>
      <c r="F131" s="21"/>
      <c r="G131" s="19"/>
      <c r="H131" s="19"/>
      <c r="J131" s="4"/>
      <c r="K131" s="19"/>
    </row>
    <row r="132" spans="1:11" ht="12.75">
      <c r="A132" t="s">
        <v>80</v>
      </c>
      <c r="D132" s="20"/>
      <c r="E132" s="4"/>
      <c r="F132" s="21"/>
      <c r="G132" s="19"/>
      <c r="H132" s="19"/>
      <c r="J132" s="4"/>
      <c r="K132" s="19"/>
    </row>
    <row r="133" spans="1:11" ht="12.75">
      <c r="A133" t="s">
        <v>80</v>
      </c>
      <c r="D133" s="20"/>
      <c r="E133" s="4"/>
      <c r="F133" s="21"/>
      <c r="G133" s="19"/>
      <c r="H133" s="19"/>
      <c r="J133" s="4"/>
      <c r="K133" s="19"/>
    </row>
    <row r="134" spans="1:11" ht="12.75">
      <c r="A134" t="s">
        <v>80</v>
      </c>
      <c r="D134" s="20"/>
      <c r="E134" s="4"/>
      <c r="F134" s="21"/>
      <c r="G134" s="19"/>
      <c r="H134" s="19"/>
      <c r="J134" s="4"/>
      <c r="K134" s="19"/>
    </row>
    <row r="135" spans="1:11" ht="12.75">
      <c r="A135" t="s">
        <v>80</v>
      </c>
      <c r="D135" s="20"/>
      <c r="E135" s="4"/>
      <c r="F135" s="21"/>
      <c r="G135" s="19"/>
      <c r="H135" s="19"/>
      <c r="J135" s="4"/>
      <c r="K135" s="19"/>
    </row>
    <row r="136" spans="4:11" ht="12.75">
      <c r="D136" s="20"/>
      <c r="E136" s="4"/>
      <c r="F136" s="21"/>
      <c r="G136" s="19"/>
      <c r="H136" s="19"/>
      <c r="J136" s="4"/>
      <c r="K136" s="19"/>
    </row>
    <row r="137" spans="4:11" ht="12.75">
      <c r="D137" s="20"/>
      <c r="E137" s="4"/>
      <c r="F137" s="21"/>
      <c r="G137" s="19"/>
      <c r="H137" s="19"/>
      <c r="J137" s="4"/>
      <c r="K137" s="19"/>
    </row>
    <row r="138" spans="4:11" ht="12.75">
      <c r="D138" s="20"/>
      <c r="E138" s="4"/>
      <c r="F138" s="21"/>
      <c r="G138" s="19"/>
      <c r="H138" s="19"/>
      <c r="J138" s="4"/>
      <c r="K138" s="19"/>
    </row>
    <row r="139" spans="4:11" ht="12.75">
      <c r="D139" s="20"/>
      <c r="E139" s="4"/>
      <c r="F139" s="21"/>
      <c r="G139" s="19"/>
      <c r="H139" s="19"/>
      <c r="J139" s="4"/>
      <c r="K139" s="19"/>
    </row>
    <row r="140" spans="4:11" ht="12.75">
      <c r="D140" s="20"/>
      <c r="E140" s="4"/>
      <c r="F140" s="21"/>
      <c r="G140" s="19"/>
      <c r="H140" s="19"/>
      <c r="J140" s="4"/>
      <c r="K140" s="19"/>
    </row>
    <row r="141" spans="4:11" ht="12.75">
      <c r="D141" s="20"/>
      <c r="E141" s="4"/>
      <c r="F141" s="21"/>
      <c r="G141" s="19"/>
      <c r="H141" s="19"/>
      <c r="J141" s="4"/>
      <c r="K141" s="19"/>
    </row>
    <row r="142" spans="4:11" ht="12.75">
      <c r="D142" s="20"/>
      <c r="E142" s="4"/>
      <c r="F142" s="21"/>
      <c r="G142" s="19"/>
      <c r="H142" s="19"/>
      <c r="J142" s="4"/>
      <c r="K142" s="19"/>
    </row>
    <row r="143" spans="4:11" ht="12.75">
      <c r="D143" s="20"/>
      <c r="E143" s="4"/>
      <c r="F143" s="21"/>
      <c r="G143" s="19"/>
      <c r="H143" s="19"/>
      <c r="J143" s="4"/>
      <c r="K143" s="19"/>
    </row>
    <row r="144" spans="4:11" ht="12.75">
      <c r="D144" s="20"/>
      <c r="E144" s="4"/>
      <c r="F144" s="21"/>
      <c r="G144" s="19"/>
      <c r="H144" s="19"/>
      <c r="J144" s="4"/>
      <c r="K144" s="19"/>
    </row>
    <row r="145" spans="4:11" ht="12.75">
      <c r="D145" s="20"/>
      <c r="E145" s="4"/>
      <c r="F145" s="21"/>
      <c r="G145" s="19"/>
      <c r="H145" s="19"/>
      <c r="J145" s="4"/>
      <c r="K145" s="19"/>
    </row>
    <row r="146" spans="4:11" ht="12.75">
      <c r="D146" s="20"/>
      <c r="E146" s="4"/>
      <c r="F146" s="21"/>
      <c r="G146" s="19"/>
      <c r="H146" s="19"/>
      <c r="J146" s="4"/>
      <c r="K146" s="19"/>
    </row>
    <row r="147" spans="4:11" ht="12.75">
      <c r="D147" s="20"/>
      <c r="E147" s="4"/>
      <c r="F147" s="21"/>
      <c r="G147" s="19"/>
      <c r="H147" s="19"/>
      <c r="J147" s="4"/>
      <c r="K147" s="19"/>
    </row>
    <row r="148" spans="4:11" ht="12.75">
      <c r="D148" s="20"/>
      <c r="E148" s="4"/>
      <c r="F148" s="21"/>
      <c r="G148" s="19"/>
      <c r="H148" s="19"/>
      <c r="J148" s="4"/>
      <c r="K148" s="19"/>
    </row>
    <row r="149" spans="4:11" ht="12.75">
      <c r="D149" s="20"/>
      <c r="E149" s="4"/>
      <c r="F149" s="21"/>
      <c r="G149" s="19"/>
      <c r="H149" s="19"/>
      <c r="J149" s="4"/>
      <c r="K149" s="19"/>
    </row>
    <row r="156" ht="12.75">
      <c r="E156" t="s">
        <v>126</v>
      </c>
    </row>
  </sheetData>
  <printOptions/>
  <pageMargins left="0.6694444444444445" right="0.31527777777777777" top="0.31527777777777777" bottom="0.3541666666666667" header="0.5118055555555556" footer="0.5118055555555556"/>
  <pageSetup horizontalDpi="300" verticalDpi="300" orientation="landscape" paperSize="9"/>
  <colBreaks count="1" manualBreakCount="1">
    <brk id="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workbookViewId="0" topLeftCell="A1">
      <selection activeCell="O23" sqref="O23"/>
    </sheetView>
  </sheetViews>
  <sheetFormatPr defaultColWidth="9.00390625" defaultRowHeight="12.75"/>
  <cols>
    <col min="1" max="1" width="3.375" style="3" customWidth="1"/>
    <col min="2" max="2" width="3.75390625" style="3" customWidth="1"/>
    <col min="3" max="3" width="20.00390625" style="0" customWidth="1"/>
    <col min="4" max="4" width="15.00390625" style="3" customWidth="1"/>
    <col min="5" max="5" width="5.375" style="3" customWidth="1"/>
    <col min="6" max="6" width="7.25390625" style="3" customWidth="1"/>
    <col min="7" max="7" width="5.875" style="3" customWidth="1"/>
    <col min="8" max="8" width="8.00390625" style="73" customWidth="1"/>
    <col min="9" max="9" width="0" style="3" hidden="1" customWidth="1"/>
    <col min="10" max="10" width="0" style="73" hidden="1" customWidth="1"/>
    <col min="11" max="11" width="9.00390625" style="73" customWidth="1"/>
    <col min="12" max="12" width="6.75390625" style="0" customWidth="1"/>
  </cols>
  <sheetData>
    <row r="1" spans="4:11" ht="22.5">
      <c r="D1" s="74" t="s">
        <v>168</v>
      </c>
      <c r="E1" s="74"/>
      <c r="F1" s="74"/>
      <c r="G1" s="74"/>
      <c r="H1" s="74"/>
      <c r="I1" s="74"/>
      <c r="J1" s="74"/>
      <c r="K1" s="75"/>
    </row>
    <row r="2" spans="1:11" ht="13.5" customHeight="1">
      <c r="A2" s="49" t="s">
        <v>147</v>
      </c>
      <c r="D2" s="11"/>
      <c r="E2" s="56"/>
      <c r="K2" s="76" t="s">
        <v>163</v>
      </c>
    </row>
    <row r="3" spans="1:11" ht="19.5" customHeight="1">
      <c r="A3" s="49" t="s">
        <v>149</v>
      </c>
      <c r="D3" s="77" t="s">
        <v>150</v>
      </c>
      <c r="E3" s="77"/>
      <c r="F3" s="77"/>
      <c r="G3" s="77"/>
      <c r="H3" s="77"/>
      <c r="I3" s="77"/>
      <c r="J3" s="77"/>
      <c r="K3" s="73" t="s">
        <v>151</v>
      </c>
    </row>
    <row r="4" spans="2:11" ht="30.75" customHeight="1">
      <c r="B4" s="78"/>
      <c r="G4" s="78" t="s">
        <v>30</v>
      </c>
      <c r="K4" s="135"/>
    </row>
    <row r="5" spans="1:12" ht="16.5" customHeight="1">
      <c r="A5" s="79" t="s">
        <v>131</v>
      </c>
      <c r="B5" s="79"/>
      <c r="C5" s="80" t="s">
        <v>9</v>
      </c>
      <c r="D5" s="79" t="s">
        <v>13</v>
      </c>
      <c r="E5" s="79" t="s">
        <v>10</v>
      </c>
      <c r="F5" s="79" t="s">
        <v>12</v>
      </c>
      <c r="G5" s="81" t="s">
        <v>11</v>
      </c>
      <c r="H5" s="82" t="s">
        <v>152</v>
      </c>
      <c r="I5" s="79" t="s">
        <v>153</v>
      </c>
      <c r="J5" s="83" t="s">
        <v>154</v>
      </c>
      <c r="K5" s="82" t="s">
        <v>155</v>
      </c>
      <c r="L5" s="84" t="s">
        <v>156</v>
      </c>
    </row>
    <row r="6" spans="1:12" s="3" customFormat="1" ht="16.5" customHeight="1">
      <c r="A6" s="85"/>
      <c r="B6" s="86"/>
      <c r="C6" s="87"/>
      <c r="D6" s="87"/>
      <c r="E6" s="87"/>
      <c r="F6" s="87"/>
      <c r="G6" s="86"/>
      <c r="H6" s="88" t="s">
        <v>157</v>
      </c>
      <c r="I6" s="87" t="s">
        <v>158</v>
      </c>
      <c r="J6" s="89" t="s">
        <v>159</v>
      </c>
      <c r="K6" s="88" t="s">
        <v>160</v>
      </c>
      <c r="L6" s="87" t="s">
        <v>158</v>
      </c>
    </row>
    <row r="7" spans="1:12" ht="13.5" customHeight="1">
      <c r="A7" s="90">
        <f>počtářC2!W6</f>
        <v>0</v>
      </c>
      <c r="B7" s="90"/>
      <c r="C7" s="91" t="str">
        <f>počtářC2!B6</f>
        <v>Suchánek Daniel</v>
      </c>
      <c r="D7" s="92" t="str">
        <f>počtářC2!F6</f>
        <v>Vys.Mýto</v>
      </c>
      <c r="E7" s="93" t="str">
        <f>počtářC2!C6</f>
        <v>0</v>
      </c>
      <c r="F7" s="93">
        <f>počtářC2!E6</f>
        <v>64021</v>
      </c>
      <c r="G7" s="61">
        <f>počtářC2!D6</f>
        <v>93</v>
      </c>
      <c r="H7" s="94">
        <f>počtářC2!N6</f>
        <v>0.007107638888888889</v>
      </c>
      <c r="I7" s="94">
        <f>počtářC2!O6</f>
        <v>0</v>
      </c>
      <c r="J7" s="95">
        <f>počtářC2!P6</f>
        <v>0.007107638888888889</v>
      </c>
      <c r="K7" s="94"/>
      <c r="L7" s="91"/>
    </row>
    <row r="8" spans="1:12" ht="13.5" customHeight="1">
      <c r="A8" s="96">
        <f>počtářC2!X6</f>
        <v>0</v>
      </c>
      <c r="B8" s="97" t="str">
        <f>počtářC2!A6</f>
        <v>Žs</v>
      </c>
      <c r="C8" s="98" t="str">
        <f>počtářC2!G6</f>
        <v>Jílek Jan</v>
      </c>
      <c r="D8" s="99" t="str">
        <f>počtářC2!J6</f>
        <v>Vys.Mýto</v>
      </c>
      <c r="E8" s="100"/>
      <c r="F8" s="100">
        <f>počtářC2!I6</f>
        <v>64038</v>
      </c>
      <c r="G8" s="63">
        <f>počtářC2!H6</f>
        <v>93</v>
      </c>
      <c r="H8" s="101">
        <f>počtářC2!S6</f>
        <v>0</v>
      </c>
      <c r="I8" s="101">
        <f>počtářC2!T6</f>
        <v>0</v>
      </c>
      <c r="J8" s="102">
        <f>počtářC2!U6</f>
        <v>0</v>
      </c>
      <c r="K8" s="101">
        <f>počtářC2!V6</f>
        <v>0.007107638888888889</v>
      </c>
      <c r="L8" s="98"/>
    </row>
    <row r="9" spans="1:12" ht="13.5" customHeight="1">
      <c r="A9" s="90">
        <f>počtářC2!W7</f>
        <v>0</v>
      </c>
      <c r="B9" s="90"/>
      <c r="C9" s="91" t="str">
        <f>počtářC2!B7</f>
        <v>Žniva Marek</v>
      </c>
      <c r="D9" s="92" t="str">
        <f>počtářC2!F7</f>
        <v>Val.Mez</v>
      </c>
      <c r="E9" s="93" t="str">
        <f>počtářC2!C7</f>
        <v>0</v>
      </c>
      <c r="F9" s="93">
        <f>počtářC2!E7</f>
        <v>132036</v>
      </c>
      <c r="G9" s="61">
        <f>počtářC2!D7</f>
        <v>95</v>
      </c>
      <c r="H9" s="94">
        <f>počtářC2!N7</f>
        <v>0.007215277777777777</v>
      </c>
      <c r="I9" s="94">
        <f>počtářC2!O7</f>
        <v>0</v>
      </c>
      <c r="J9" s="95">
        <f>počtářC2!P7</f>
        <v>0.007215277777777777</v>
      </c>
      <c r="K9" s="94"/>
      <c r="L9" s="91"/>
    </row>
    <row r="10" spans="1:12" ht="13.5" customHeight="1">
      <c r="A10" s="96">
        <f>počtářC2!X7</f>
        <v>0</v>
      </c>
      <c r="B10" s="97" t="str">
        <f>počtářC2!A7</f>
        <v>Žm</v>
      </c>
      <c r="C10" s="98" t="str">
        <f>počtářC2!G7</f>
        <v>Zátopek Vladimír</v>
      </c>
      <c r="D10" s="99" t="str">
        <f>počtářC2!J7</f>
        <v>Val.Mez</v>
      </c>
      <c r="E10" s="100"/>
      <c r="F10" s="100">
        <f>počtářC2!I7</f>
        <v>132037</v>
      </c>
      <c r="G10" s="63">
        <f>počtářC2!H7</f>
        <v>95</v>
      </c>
      <c r="H10" s="101">
        <f>počtářC2!S7</f>
        <v>0</v>
      </c>
      <c r="I10" s="101">
        <f>počtářC2!T7</f>
        <v>0</v>
      </c>
      <c r="J10" s="102">
        <f>počtářC2!U7</f>
        <v>0</v>
      </c>
      <c r="K10" s="101">
        <f>počtářC2!V7</f>
        <v>0.007215277777777777</v>
      </c>
      <c r="L10" s="98"/>
    </row>
    <row r="11" spans="1:12" ht="13.5" customHeight="1">
      <c r="A11" s="90">
        <f>počtářC2!W8</f>
        <v>0</v>
      </c>
      <c r="B11" s="90"/>
      <c r="C11" s="91" t="str">
        <f>počtářC2!B8</f>
        <v>Jelínek Šimon</v>
      </c>
      <c r="D11" s="92" t="str">
        <f>počtářC2!F8</f>
        <v>Boh.Pha</v>
      </c>
      <c r="E11" s="93" t="str">
        <f>počtářC2!C8</f>
        <v>3</v>
      </c>
      <c r="F11" s="93">
        <f>počtářC2!E8</f>
        <v>1018</v>
      </c>
      <c r="G11" s="61">
        <f>počtářC2!D8</f>
        <v>94</v>
      </c>
      <c r="H11" s="94">
        <f>počtářC2!N8</f>
        <v>0.007277777777777777</v>
      </c>
      <c r="I11" s="94">
        <f>počtářC2!O8</f>
        <v>0</v>
      </c>
      <c r="J11" s="95">
        <f>počtářC2!P8</f>
        <v>0.007277777777777777</v>
      </c>
      <c r="K11" s="94"/>
      <c r="L11" s="91"/>
    </row>
    <row r="12" spans="1:12" ht="13.5" customHeight="1">
      <c r="A12" s="96">
        <f>počtářC2!X8</f>
        <v>0</v>
      </c>
      <c r="B12" s="97" t="str">
        <f>počtářC2!A8</f>
        <v>Žs</v>
      </c>
      <c r="C12" s="98" t="str">
        <f>počtářC2!G8</f>
        <v>Smolka Ondřej</v>
      </c>
      <c r="D12" s="99" t="str">
        <f>počtářC2!J8</f>
        <v>Boh.Pha</v>
      </c>
      <c r="E12" s="100"/>
      <c r="F12" s="100">
        <f>počtářC2!I8</f>
        <v>1037</v>
      </c>
      <c r="G12" s="63">
        <f>počtářC2!H8</f>
        <v>94</v>
      </c>
      <c r="H12" s="101">
        <f>počtářC2!S8</f>
        <v>0</v>
      </c>
      <c r="I12" s="101">
        <f>počtářC2!T8</f>
        <v>0</v>
      </c>
      <c r="J12" s="102">
        <f>počtářC2!U8</f>
        <v>0</v>
      </c>
      <c r="K12" s="101">
        <f>počtářC2!V8</f>
        <v>0.007277777777777777</v>
      </c>
      <c r="L12" s="98"/>
    </row>
    <row r="13" spans="1:12" ht="13.5" customHeight="1">
      <c r="A13" s="90">
        <f>počtářC2!W9</f>
        <v>0</v>
      </c>
      <c r="B13" s="90"/>
      <c r="C13" s="91" t="str">
        <f>počtářC2!B9</f>
        <v>Franek Jakub</v>
      </c>
      <c r="D13" s="92" t="str">
        <f>počtářC2!F9</f>
        <v>Val.Mez</v>
      </c>
      <c r="E13" s="93" t="str">
        <f>počtářC2!C9</f>
        <v>0</v>
      </c>
      <c r="F13" s="93">
        <f>počtářC2!E9</f>
        <v>132051</v>
      </c>
      <c r="G13" s="61">
        <f>počtářC2!D9</f>
        <v>96</v>
      </c>
      <c r="H13" s="94">
        <f>počtářC2!N9</f>
        <v>0.007956018518518519</v>
      </c>
      <c r="I13" s="94">
        <f>počtářC2!O9</f>
        <v>0</v>
      </c>
      <c r="J13" s="95">
        <f>počtářC2!P9</f>
        <v>0.007956018518518519</v>
      </c>
      <c r="K13" s="94"/>
      <c r="L13" s="91"/>
    </row>
    <row r="14" spans="1:12" ht="13.5" customHeight="1">
      <c r="A14" s="96">
        <f>počtářC2!X9</f>
        <v>0</v>
      </c>
      <c r="B14" s="97" t="str">
        <f>počtářC2!A9</f>
        <v>Žm</v>
      </c>
      <c r="C14" s="98" t="str">
        <f>počtářC2!G9</f>
        <v>Křístek Václav</v>
      </c>
      <c r="D14" s="99" t="str">
        <f>počtářC2!J9</f>
        <v>Val.Mez</v>
      </c>
      <c r="E14" s="100"/>
      <c r="F14" s="100">
        <f>počtářC2!I9</f>
        <v>132053</v>
      </c>
      <c r="G14" s="63">
        <f>počtářC2!H9</f>
        <v>96</v>
      </c>
      <c r="H14" s="101">
        <f>počtářC2!S9</f>
        <v>0</v>
      </c>
      <c r="I14" s="101">
        <f>počtářC2!T9</f>
        <v>0</v>
      </c>
      <c r="J14" s="102">
        <f>počtářC2!U9</f>
        <v>0</v>
      </c>
      <c r="K14" s="101">
        <f>počtářC2!V9</f>
        <v>0.007956018518518519</v>
      </c>
      <c r="L14" s="98"/>
    </row>
    <row r="15" spans="1:12" ht="13.5" customHeight="1">
      <c r="A15" s="90">
        <f>počtářC2!W10</f>
        <v>0</v>
      </c>
      <c r="B15" s="90"/>
      <c r="C15" s="91" t="str">
        <f>počtářC2!B10</f>
        <v>Jelínek Filip</v>
      </c>
      <c r="D15" s="92" t="str">
        <f>počtářC2!F10</f>
        <v>Boh. Pha</v>
      </c>
      <c r="E15" s="93" t="str">
        <f>počtářC2!C10</f>
        <v>0</v>
      </c>
      <c r="F15" s="93">
        <f>počtářC2!E10</f>
        <v>1016</v>
      </c>
      <c r="G15" s="61">
        <f>počtářC2!D10</f>
        <v>96</v>
      </c>
      <c r="H15" s="94">
        <f>počtářC2!N10</f>
        <v>0.00892824074074074</v>
      </c>
      <c r="I15" s="94">
        <f>počtářC2!O10</f>
        <v>0</v>
      </c>
      <c r="J15" s="95">
        <f>počtářC2!P10</f>
        <v>0.00892824074074074</v>
      </c>
      <c r="K15" s="94"/>
      <c r="L15" s="91"/>
    </row>
    <row r="16" spans="1:12" ht="13.5" customHeight="1">
      <c r="A16" s="96">
        <f>počtářC2!X10</f>
        <v>0</v>
      </c>
      <c r="B16" s="97" t="str">
        <f>počtářC2!A10</f>
        <v>Žm</v>
      </c>
      <c r="C16" s="98" t="str">
        <f>počtářC2!G10</f>
        <v>Kulíšek Tomáš</v>
      </c>
      <c r="D16" s="99" t="str">
        <f>počtářC2!J10</f>
        <v>Boh. Pha</v>
      </c>
      <c r="E16" s="100"/>
      <c r="F16" s="100">
        <f>počtářC2!I10</f>
        <v>1019</v>
      </c>
      <c r="G16" s="63">
        <f>počtářC2!H10</f>
        <v>96</v>
      </c>
      <c r="H16" s="101">
        <f>počtářC2!S10</f>
        <v>0</v>
      </c>
      <c r="I16" s="101">
        <f>počtářC2!T10</f>
        <v>0</v>
      </c>
      <c r="J16" s="102">
        <f>počtářC2!U10</f>
        <v>0</v>
      </c>
      <c r="K16" s="101">
        <f>počtářC2!V10</f>
        <v>0.00892824074074074</v>
      </c>
      <c r="L16" s="98"/>
    </row>
    <row r="17" spans="1:12" ht="13.5" customHeight="1">
      <c r="A17" s="90">
        <f>počtářC2!W11</f>
        <v>0</v>
      </c>
      <c r="B17" s="90"/>
      <c r="C17" s="91">
        <f>počtářC2!B11</f>
        <v>0</v>
      </c>
      <c r="D17" s="92">
        <f>počtářC2!F11</f>
        <v>0</v>
      </c>
      <c r="E17" s="93">
        <f>počtářC2!C11</f>
        <v>0</v>
      </c>
      <c r="F17" s="93">
        <f>počtářC2!E11</f>
        <v>0</v>
      </c>
      <c r="G17" s="61">
        <f>počtářC2!D11</f>
        <v>0</v>
      </c>
      <c r="H17" s="94">
        <f>počtářC2!N11</f>
        <v>0</v>
      </c>
      <c r="I17" s="94">
        <f>počtářC2!O11</f>
        <v>0</v>
      </c>
      <c r="J17" s="95">
        <f>počtářC2!P11</f>
        <v>0</v>
      </c>
      <c r="K17" s="94"/>
      <c r="L17" s="91"/>
    </row>
    <row r="18" spans="1:12" ht="13.5" customHeight="1">
      <c r="A18" s="96">
        <f>počtářC2!X11</f>
        <v>0</v>
      </c>
      <c r="B18" s="97">
        <f>počtářC2!A11</f>
        <v>0</v>
      </c>
      <c r="C18" s="98">
        <f>počtářC2!G11</f>
        <v>0</v>
      </c>
      <c r="D18" s="99">
        <f>počtářC2!J11</f>
        <v>0</v>
      </c>
      <c r="E18" s="100"/>
      <c r="F18" s="100">
        <f>počtářC2!I11</f>
        <v>0</v>
      </c>
      <c r="G18" s="63">
        <f>počtářC2!H11</f>
        <v>0</v>
      </c>
      <c r="H18" s="101">
        <f>počtářC2!S11</f>
        <v>0</v>
      </c>
      <c r="I18" s="101">
        <f>počtářC2!T11</f>
        <v>0</v>
      </c>
      <c r="J18" s="102">
        <f>počtářC2!U11</f>
        <v>0</v>
      </c>
      <c r="K18" s="101">
        <f>počtářC2!V11</f>
        <v>0</v>
      </c>
      <c r="L18" s="98"/>
    </row>
    <row r="19" spans="1:12" ht="13.5" customHeight="1">
      <c r="A19" s="90">
        <f>počtářC2!W12</f>
        <v>0</v>
      </c>
      <c r="B19" s="90"/>
      <c r="C19" s="91">
        <f>počtářC2!B12</f>
        <v>0</v>
      </c>
      <c r="D19" s="92">
        <f>počtářC2!F12</f>
        <v>0</v>
      </c>
      <c r="E19" s="93">
        <f>počtářC2!C12</f>
        <v>0</v>
      </c>
      <c r="F19" s="93">
        <f>počtářC2!E12</f>
        <v>0</v>
      </c>
      <c r="G19" s="61">
        <f>počtářC2!D12</f>
        <v>0</v>
      </c>
      <c r="H19" s="94">
        <f>počtářC2!N12</f>
        <v>0</v>
      </c>
      <c r="I19" s="94">
        <f>počtářC2!O12</f>
        <v>0</v>
      </c>
      <c r="J19" s="95">
        <f>počtářC2!P12</f>
        <v>0</v>
      </c>
      <c r="K19" s="94"/>
      <c r="L19" s="91"/>
    </row>
    <row r="20" spans="1:12" ht="13.5" customHeight="1">
      <c r="A20" s="96">
        <f>počtářC2!X12</f>
        <v>0</v>
      </c>
      <c r="B20" s="97">
        <f>počtářC2!A12</f>
        <v>0</v>
      </c>
      <c r="C20" s="98">
        <f>počtářC2!G12</f>
        <v>0</v>
      </c>
      <c r="D20" s="99">
        <f>počtářC2!J12</f>
        <v>0</v>
      </c>
      <c r="E20" s="100"/>
      <c r="F20" s="100">
        <f>počtářC2!I12</f>
        <v>0</v>
      </c>
      <c r="G20" s="63">
        <f>počtářC2!H12</f>
        <v>0</v>
      </c>
      <c r="H20" s="101">
        <f>počtářC2!S12</f>
        <v>0</v>
      </c>
      <c r="I20" s="101">
        <f>počtářC2!T12</f>
        <v>0</v>
      </c>
      <c r="J20" s="102">
        <f>počtářC2!U12</f>
        <v>0</v>
      </c>
      <c r="K20" s="101">
        <f>počtářC2!V12</f>
        <v>0</v>
      </c>
      <c r="L20" s="98"/>
    </row>
    <row r="21" spans="1:12" ht="13.5" customHeight="1">
      <c r="A21" s="90">
        <f>počtářC2!W13</f>
        <v>0</v>
      </c>
      <c r="B21" s="90"/>
      <c r="C21" s="91">
        <f>počtářC2!B13</f>
        <v>0</v>
      </c>
      <c r="D21" s="92">
        <f>počtářC2!F13</f>
        <v>0</v>
      </c>
      <c r="E21" s="93">
        <f>počtářC2!C13</f>
        <v>0</v>
      </c>
      <c r="F21" s="93">
        <f>počtářC2!E13</f>
        <v>0</v>
      </c>
      <c r="G21" s="61">
        <f>počtářC2!D13</f>
        <v>0</v>
      </c>
      <c r="H21" s="132">
        <f>počtářC2!N13</f>
        <v>0</v>
      </c>
      <c r="I21" s="93">
        <f>počtářC2!O13</f>
        <v>0</v>
      </c>
      <c r="J21" s="133">
        <f>počtářC2!P13</f>
        <v>0</v>
      </c>
      <c r="K21" s="132"/>
      <c r="L21" s="91"/>
    </row>
    <row r="22" spans="1:12" ht="13.5" customHeight="1">
      <c r="A22" s="96">
        <f>počtářC2!X13</f>
        <v>0</v>
      </c>
      <c r="B22" s="97">
        <f>počtářC2!A13</f>
        <v>0</v>
      </c>
      <c r="C22" s="98">
        <f>počtářC2!G13</f>
        <v>0</v>
      </c>
      <c r="D22" s="99">
        <f>počtářC2!J13</f>
        <v>0</v>
      </c>
      <c r="E22" s="100"/>
      <c r="F22" s="100">
        <f>počtářC2!I13</f>
        <v>0</v>
      </c>
      <c r="G22" s="63">
        <f>počtářC2!H13</f>
        <v>0</v>
      </c>
      <c r="H22" s="131">
        <f>počtářC2!S13</f>
        <v>0</v>
      </c>
      <c r="I22" s="100">
        <f>počtářC2!T13</f>
        <v>0</v>
      </c>
      <c r="J22" s="67">
        <f>počtářC2!U13</f>
        <v>0</v>
      </c>
      <c r="K22" s="131">
        <f>počtářC2!V13</f>
        <v>0</v>
      </c>
      <c r="L22" s="98"/>
    </row>
    <row r="23" spans="1:12" ht="13.5" customHeight="1">
      <c r="A23" s="90">
        <f>počtářC2!W14</f>
        <v>0</v>
      </c>
      <c r="B23" s="90"/>
      <c r="C23" s="91">
        <f>počtářC2!B14</f>
        <v>0</v>
      </c>
      <c r="D23" s="92">
        <f>počtářC2!F14</f>
        <v>0</v>
      </c>
      <c r="E23" s="93">
        <f>počtářC2!C14</f>
        <v>0</v>
      </c>
      <c r="F23" s="93">
        <f>počtářC2!E14</f>
        <v>0</v>
      </c>
      <c r="G23" s="61">
        <f>počtářC2!D14</f>
        <v>0</v>
      </c>
      <c r="H23" s="132">
        <f>počtářC2!N14</f>
        <v>0</v>
      </c>
      <c r="I23" s="93">
        <f>počtářC2!O14</f>
        <v>0</v>
      </c>
      <c r="J23" s="133">
        <f>počtářC2!P14</f>
        <v>0</v>
      </c>
      <c r="K23" s="132"/>
      <c r="L23" s="91"/>
    </row>
    <row r="24" spans="1:12" ht="13.5" customHeight="1">
      <c r="A24" s="96">
        <f>počtářC2!X14</f>
        <v>0</v>
      </c>
      <c r="B24" s="97">
        <f>počtářC2!A14</f>
        <v>0</v>
      </c>
      <c r="C24" s="98">
        <f>počtářC2!G14</f>
        <v>0</v>
      </c>
      <c r="D24" s="99">
        <f>počtářC2!J14</f>
        <v>0</v>
      </c>
      <c r="E24" s="100"/>
      <c r="F24" s="100">
        <f>počtářC2!I14</f>
        <v>0</v>
      </c>
      <c r="G24" s="63">
        <f>počtářC2!H14</f>
        <v>0</v>
      </c>
      <c r="H24" s="131">
        <f>počtářC2!S14</f>
        <v>0</v>
      </c>
      <c r="I24" s="100">
        <f>počtářC2!T14</f>
        <v>0</v>
      </c>
      <c r="J24" s="67">
        <f>počtářC2!U14</f>
        <v>0</v>
      </c>
      <c r="K24" s="131">
        <f>počtářC2!V14</f>
        <v>0</v>
      </c>
      <c r="L24" s="98"/>
    </row>
    <row r="25" spans="1:12" ht="13.5" customHeight="1">
      <c r="A25" s="90">
        <f>počtářC2!W15</f>
        <v>0</v>
      </c>
      <c r="B25" s="90"/>
      <c r="C25" s="91">
        <f>počtářC2!B15</f>
        <v>0</v>
      </c>
      <c r="D25" s="92">
        <f>počtářC2!F15</f>
        <v>0</v>
      </c>
      <c r="E25" s="93">
        <f>počtářC2!C15</f>
        <v>0</v>
      </c>
      <c r="F25" s="93">
        <f>počtářC2!E15</f>
        <v>0</v>
      </c>
      <c r="G25" s="61">
        <f>počtářC2!D15</f>
        <v>0</v>
      </c>
      <c r="H25" s="132">
        <f>počtářC2!N15</f>
        <v>0</v>
      </c>
      <c r="I25" s="93">
        <f>počtářC2!O15</f>
        <v>0</v>
      </c>
      <c r="J25" s="133">
        <f>počtářC2!P15</f>
        <v>0</v>
      </c>
      <c r="K25" s="132"/>
      <c r="L25" s="91"/>
    </row>
    <row r="26" spans="1:12" ht="13.5" customHeight="1">
      <c r="A26" s="96">
        <f>počtářC2!X15</f>
        <v>0</v>
      </c>
      <c r="B26" s="97">
        <f>počtářC2!A15</f>
        <v>0</v>
      </c>
      <c r="C26" s="98">
        <f>počtářC2!G15</f>
        <v>0</v>
      </c>
      <c r="D26" s="99">
        <f>počtářC2!J15</f>
        <v>0</v>
      </c>
      <c r="E26" s="100"/>
      <c r="F26" s="100">
        <f>počtářC2!I15</f>
        <v>0</v>
      </c>
      <c r="G26" s="63">
        <f>počtářC2!H15</f>
        <v>0</v>
      </c>
      <c r="H26" s="131">
        <f>počtářC2!S15</f>
        <v>0</v>
      </c>
      <c r="I26" s="100">
        <f>počtářC2!T15</f>
        <v>0</v>
      </c>
      <c r="J26" s="67">
        <f>počtářC2!U15</f>
        <v>0</v>
      </c>
      <c r="K26" s="131">
        <f>počtářC2!V15</f>
        <v>0</v>
      </c>
      <c r="L26" s="98"/>
    </row>
    <row r="27" spans="1:12" ht="13.5" customHeight="1">
      <c r="A27" s="90">
        <f>počtářC2!W16</f>
        <v>0</v>
      </c>
      <c r="B27" s="90"/>
      <c r="C27" s="91">
        <f>počtářC2!B16</f>
        <v>0</v>
      </c>
      <c r="D27" s="92">
        <f>počtářC2!F16</f>
        <v>0</v>
      </c>
      <c r="E27" s="93">
        <f>počtářC2!C16</f>
        <v>0</v>
      </c>
      <c r="F27" s="93">
        <f>počtářC2!E16</f>
        <v>0</v>
      </c>
      <c r="G27" s="61">
        <f>počtářC2!D16</f>
        <v>0</v>
      </c>
      <c r="H27" s="132">
        <f>počtářC2!N16</f>
        <v>0</v>
      </c>
      <c r="I27" s="93">
        <f>počtářC2!O16</f>
        <v>0</v>
      </c>
      <c r="J27" s="133">
        <f>počtářC2!P16</f>
        <v>0</v>
      </c>
      <c r="K27" s="132"/>
      <c r="L27" s="91"/>
    </row>
    <row r="28" spans="1:12" ht="13.5" customHeight="1">
      <c r="A28" s="96">
        <f>počtářC2!X16</f>
        <v>0</v>
      </c>
      <c r="B28" s="97">
        <f>počtářC2!A16</f>
        <v>0</v>
      </c>
      <c r="C28" s="98">
        <f>počtářC2!G16</f>
        <v>0</v>
      </c>
      <c r="D28" s="99">
        <f>počtářC2!J16</f>
        <v>0</v>
      </c>
      <c r="E28" s="100"/>
      <c r="F28" s="100">
        <f>počtářC2!I16</f>
        <v>0</v>
      </c>
      <c r="G28" s="63">
        <f>počtářC2!H16</f>
        <v>0</v>
      </c>
      <c r="H28" s="131">
        <f>počtářC2!S16</f>
        <v>0</v>
      </c>
      <c r="I28" s="100">
        <f>počtářC2!T16</f>
        <v>0</v>
      </c>
      <c r="J28" s="67">
        <f>počtářC2!U16</f>
        <v>0</v>
      </c>
      <c r="K28" s="131">
        <f>počtářC2!V16</f>
        <v>0</v>
      </c>
      <c r="L28" s="98"/>
    </row>
    <row r="29" spans="1:12" ht="13.5" customHeight="1">
      <c r="A29" s="90">
        <f>počtářC2!W17</f>
        <v>0</v>
      </c>
      <c r="B29" s="90"/>
      <c r="C29" s="91">
        <f>počtářC2!B17</f>
        <v>0</v>
      </c>
      <c r="D29" s="92">
        <f>počtářC2!F17</f>
        <v>0</v>
      </c>
      <c r="E29" s="93">
        <f>počtářC2!C17</f>
        <v>0</v>
      </c>
      <c r="F29" s="93">
        <f>počtářC2!E17</f>
        <v>0</v>
      </c>
      <c r="G29" s="61">
        <f>počtářC2!D17</f>
        <v>0</v>
      </c>
      <c r="H29" s="132">
        <f>počtářC2!N17</f>
        <v>0</v>
      </c>
      <c r="I29" s="93">
        <f>počtářC2!O17</f>
        <v>0</v>
      </c>
      <c r="J29" s="133">
        <f>počtářC2!P17</f>
        <v>0</v>
      </c>
      <c r="K29" s="132"/>
      <c r="L29" s="91"/>
    </row>
    <row r="30" spans="1:12" ht="13.5" customHeight="1">
      <c r="A30" s="96">
        <f>počtářC2!X17</f>
        <v>0</v>
      </c>
      <c r="B30" s="97">
        <f>počtářC2!A17</f>
        <v>0</v>
      </c>
      <c r="C30" s="98">
        <f>počtářC2!G17</f>
        <v>0</v>
      </c>
      <c r="D30" s="99">
        <f>počtářC2!J17</f>
        <v>0</v>
      </c>
      <c r="E30" s="100"/>
      <c r="F30" s="100">
        <f>počtářC2!I17</f>
        <v>0</v>
      </c>
      <c r="G30" s="63">
        <f>počtářC2!H17</f>
        <v>0</v>
      </c>
      <c r="H30" s="131">
        <f>počtářC2!S17</f>
        <v>0</v>
      </c>
      <c r="I30" s="100">
        <f>počtářC2!T17</f>
        <v>0</v>
      </c>
      <c r="J30" s="67">
        <f>počtářC2!U17</f>
        <v>0</v>
      </c>
      <c r="K30" s="131">
        <f>počtářC2!V17</f>
        <v>0</v>
      </c>
      <c r="L30" s="98"/>
    </row>
    <row r="31" spans="1:12" ht="13.5" customHeight="1">
      <c r="A31" s="90">
        <f>počtářC2!W18</f>
        <v>0</v>
      </c>
      <c r="B31" s="90"/>
      <c r="C31" s="91">
        <f>počtářC2!B18</f>
        <v>0</v>
      </c>
      <c r="D31" s="92">
        <f>počtářC2!F18</f>
        <v>0</v>
      </c>
      <c r="E31" s="93">
        <f>počtářC2!C18</f>
        <v>0</v>
      </c>
      <c r="F31" s="93">
        <f>počtářC2!E18</f>
        <v>0</v>
      </c>
      <c r="G31" s="61">
        <f>počtářC2!D18</f>
        <v>0</v>
      </c>
      <c r="H31" s="132">
        <f>počtářC2!N18</f>
        <v>0</v>
      </c>
      <c r="I31" s="93">
        <f>počtářC2!O18</f>
        <v>0</v>
      </c>
      <c r="J31" s="133">
        <f>počtářC2!P18</f>
        <v>0</v>
      </c>
      <c r="K31" s="132"/>
      <c r="L31" s="91"/>
    </row>
    <row r="32" spans="1:12" ht="13.5" customHeight="1">
      <c r="A32" s="96">
        <f>počtářC2!X18</f>
        <v>0</v>
      </c>
      <c r="B32" s="97">
        <f>počtářC2!A18</f>
        <v>0</v>
      </c>
      <c r="C32" s="98">
        <f>počtářC2!G18</f>
        <v>0</v>
      </c>
      <c r="D32" s="99">
        <f>počtářC2!J18</f>
        <v>0</v>
      </c>
      <c r="E32" s="100"/>
      <c r="F32" s="100">
        <f>počtářC2!I18</f>
        <v>0</v>
      </c>
      <c r="G32" s="63">
        <f>počtářC2!H18</f>
        <v>0</v>
      </c>
      <c r="H32" s="131">
        <f>počtářC2!S18</f>
        <v>0</v>
      </c>
      <c r="I32" s="100">
        <f>počtářC2!T18</f>
        <v>0</v>
      </c>
      <c r="J32" s="67">
        <f>počtářC2!U18</f>
        <v>0</v>
      </c>
      <c r="K32" s="131">
        <f>počtářC2!V18</f>
        <v>0</v>
      </c>
      <c r="L32" s="98"/>
    </row>
    <row r="33" spans="1:12" ht="13.5" customHeight="1">
      <c r="A33" s="90">
        <f>počtářC2!W19</f>
        <v>0</v>
      </c>
      <c r="B33" s="90"/>
      <c r="C33" s="91">
        <f>počtářC2!B19</f>
        <v>0</v>
      </c>
      <c r="D33" s="92">
        <f>počtářC2!F19</f>
        <v>0</v>
      </c>
      <c r="E33" s="93">
        <f>počtářC2!C19</f>
        <v>0</v>
      </c>
      <c r="F33" s="93">
        <f>počtářC2!E19</f>
        <v>0</v>
      </c>
      <c r="G33" s="61">
        <f>počtářC2!D19</f>
        <v>0</v>
      </c>
      <c r="H33" s="132">
        <f>počtářC2!N19</f>
        <v>0</v>
      </c>
      <c r="I33" s="93">
        <f>počtářC2!O19</f>
        <v>0</v>
      </c>
      <c r="J33" s="133">
        <f>počtářC2!P19</f>
        <v>0</v>
      </c>
      <c r="K33" s="132"/>
      <c r="L33" s="91"/>
    </row>
    <row r="34" spans="1:12" ht="13.5" customHeight="1">
      <c r="A34" s="96">
        <f>počtářC2!X19</f>
        <v>0</v>
      </c>
      <c r="B34" s="97">
        <f>počtářC2!A19</f>
        <v>0</v>
      </c>
      <c r="C34" s="98">
        <f>počtářC2!G19</f>
        <v>0</v>
      </c>
      <c r="D34" s="99">
        <f>počtářC2!J19</f>
        <v>0</v>
      </c>
      <c r="E34" s="100"/>
      <c r="F34" s="100">
        <f>počtářC2!I19</f>
        <v>0</v>
      </c>
      <c r="G34" s="63">
        <f>počtářC2!H19</f>
        <v>0</v>
      </c>
      <c r="H34" s="131">
        <f>počtářC2!S19</f>
        <v>0</v>
      </c>
      <c r="I34" s="134">
        <f>počtářC2!T19</f>
        <v>0</v>
      </c>
      <c r="J34" s="67">
        <f>počtářC2!U19</f>
        <v>0</v>
      </c>
      <c r="K34" s="131">
        <f>počtářC2!V19</f>
        <v>0</v>
      </c>
      <c r="L34" s="98"/>
    </row>
    <row r="35" spans="1:12" ht="13.5" customHeight="1">
      <c r="A35" s="90">
        <f>počtářC2!W20</f>
        <v>0</v>
      </c>
      <c r="B35" s="90"/>
      <c r="C35" s="91">
        <f>počtářC2!B20</f>
        <v>0</v>
      </c>
      <c r="D35" s="92">
        <f>počtářC2!F20</f>
        <v>0</v>
      </c>
      <c r="E35" s="93">
        <f>počtářC2!C20</f>
        <v>0</v>
      </c>
      <c r="F35" s="93">
        <f>počtářC2!E20</f>
        <v>0</v>
      </c>
      <c r="G35" s="61">
        <f>počtářC2!D20</f>
        <v>0</v>
      </c>
      <c r="H35" s="132">
        <f>počtářC2!N20</f>
        <v>0</v>
      </c>
      <c r="I35" s="93">
        <f>počtářC2!O20</f>
        <v>0</v>
      </c>
      <c r="J35" s="133">
        <f>počtářC2!P20</f>
        <v>0</v>
      </c>
      <c r="K35" s="132"/>
      <c r="L35" s="91"/>
    </row>
    <row r="36" spans="1:12" ht="13.5" customHeight="1">
      <c r="A36" s="96">
        <f>počtářC2!X20</f>
        <v>0</v>
      </c>
      <c r="B36" s="97">
        <f>počtářC2!A20</f>
        <v>0</v>
      </c>
      <c r="C36" s="98">
        <f>počtářC2!G20</f>
        <v>0</v>
      </c>
      <c r="D36" s="99">
        <f>počtářC2!J20</f>
        <v>0</v>
      </c>
      <c r="E36" s="100"/>
      <c r="F36" s="100">
        <f>počtářC2!I20</f>
        <v>0</v>
      </c>
      <c r="G36" s="63">
        <f>počtářC2!H20</f>
        <v>0</v>
      </c>
      <c r="H36" s="131">
        <f>počtářC2!S20</f>
        <v>0</v>
      </c>
      <c r="I36" s="134">
        <f>počtářC2!T20</f>
        <v>0</v>
      </c>
      <c r="J36" s="67">
        <f>počtářC2!U20</f>
        <v>0</v>
      </c>
      <c r="K36" s="131">
        <f>počtářC2!V20</f>
        <v>0</v>
      </c>
      <c r="L36" s="98"/>
    </row>
    <row r="37" spans="1:12" ht="13.5" customHeight="1">
      <c r="A37" s="90">
        <f>počtářC2!W21</f>
        <v>0</v>
      </c>
      <c r="B37" s="90"/>
      <c r="C37" s="91">
        <f>počtářC2!B21</f>
        <v>0</v>
      </c>
      <c r="D37" s="92">
        <f>počtářC2!F21</f>
        <v>0</v>
      </c>
      <c r="E37" s="93">
        <f>počtářC2!C21</f>
        <v>0</v>
      </c>
      <c r="F37" s="93">
        <f>počtářC2!E21</f>
        <v>0</v>
      </c>
      <c r="G37" s="61">
        <f>počtářC2!D21</f>
        <v>0</v>
      </c>
      <c r="H37" s="132">
        <f>počtářC2!N21</f>
        <v>0</v>
      </c>
      <c r="I37" s="93">
        <f>počtářC2!O21</f>
        <v>0</v>
      </c>
      <c r="J37" s="133">
        <f>počtářC2!P21</f>
        <v>0</v>
      </c>
      <c r="K37" s="132"/>
      <c r="L37" s="91"/>
    </row>
    <row r="38" spans="1:12" ht="13.5" customHeight="1">
      <c r="A38" s="96">
        <f>počtářC2!X21</f>
        <v>0</v>
      </c>
      <c r="B38" s="97">
        <f>počtářC2!A21</f>
        <v>0</v>
      </c>
      <c r="C38" s="98">
        <f>počtářC2!G21</f>
        <v>0</v>
      </c>
      <c r="D38" s="99">
        <f>počtářC2!J21</f>
        <v>0</v>
      </c>
      <c r="E38" s="100"/>
      <c r="F38" s="100">
        <f>počtářC2!I21</f>
        <v>0</v>
      </c>
      <c r="G38" s="63">
        <f>počtářC2!H21</f>
        <v>0</v>
      </c>
      <c r="H38" s="131">
        <f>počtářC2!S21</f>
        <v>0</v>
      </c>
      <c r="I38" s="134">
        <f>počtářC2!T21</f>
        <v>0</v>
      </c>
      <c r="J38" s="67">
        <f>počtářC2!U21</f>
        <v>0</v>
      </c>
      <c r="K38" s="131">
        <f>počtářC2!V21</f>
        <v>0</v>
      </c>
      <c r="L38" s="98"/>
    </row>
    <row r="39" spans="1:12" ht="13.5" customHeight="1">
      <c r="A39" s="90">
        <f>počtářC2!W22</f>
        <v>0</v>
      </c>
      <c r="B39" s="90"/>
      <c r="C39" s="91">
        <f>počtářC2!B22</f>
        <v>0</v>
      </c>
      <c r="D39" s="92">
        <f>počtářC2!F22</f>
        <v>0</v>
      </c>
      <c r="E39" s="93">
        <f>počtářC2!C22</f>
        <v>0</v>
      </c>
      <c r="F39" s="93">
        <f>počtářC2!E22</f>
        <v>0</v>
      </c>
      <c r="G39" s="61">
        <f>počtářC2!D22</f>
        <v>0</v>
      </c>
      <c r="H39" s="132">
        <f>počtářC2!N22</f>
        <v>0</v>
      </c>
      <c r="I39" s="93">
        <f>počtářC2!O22</f>
        <v>0</v>
      </c>
      <c r="J39" s="133">
        <f>počtářC2!P22</f>
        <v>0</v>
      </c>
      <c r="K39" s="132"/>
      <c r="L39" s="91"/>
    </row>
    <row r="40" spans="1:12" ht="13.5" customHeight="1">
      <c r="A40" s="96">
        <f>počtářC2!X22</f>
        <v>0</v>
      </c>
      <c r="B40" s="97">
        <f>počtářC2!A22</f>
        <v>0</v>
      </c>
      <c r="C40" s="98">
        <f>počtářC2!G22</f>
        <v>0</v>
      </c>
      <c r="D40" s="99">
        <f>počtářC2!J22</f>
        <v>0</v>
      </c>
      <c r="E40" s="100"/>
      <c r="F40" s="100">
        <f>počtářC2!I22</f>
        <v>0</v>
      </c>
      <c r="G40" s="63">
        <f>počtářC2!H22</f>
        <v>0</v>
      </c>
      <c r="H40" s="131">
        <f>počtářC2!S22</f>
        <v>0</v>
      </c>
      <c r="I40" s="134">
        <f>počtářC2!T22</f>
        <v>0</v>
      </c>
      <c r="J40" s="67">
        <f>počtářC2!U22</f>
        <v>0</v>
      </c>
      <c r="K40" s="131">
        <f>počtářC2!V22</f>
        <v>0</v>
      </c>
      <c r="L40" s="98"/>
    </row>
  </sheetData>
  <mergeCells count="20">
    <mergeCell ref="D1:J1"/>
    <mergeCell ref="D3:J3"/>
    <mergeCell ref="A5:B5"/>
    <mergeCell ref="A7:B7"/>
    <mergeCell ref="A9:B9"/>
    <mergeCell ref="A11:B11"/>
    <mergeCell ref="A13:B13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3:B33"/>
    <mergeCell ref="A35:B35"/>
    <mergeCell ref="A37:B37"/>
    <mergeCell ref="A39:B39"/>
  </mergeCells>
  <printOptions/>
  <pageMargins left="0.2798611111111111" right="0.22013888888888888" top="0.8305555555555556" bottom="0.55" header="0.49236111111111114" footer="0.5118055555555556"/>
  <pageSetup horizontalDpi="300" verticalDpi="300" orientation="portrait" paperSize="9"/>
  <headerFooter alignWithMargins="0">
    <oddHeader>&amp;LTJ Klub Kanoistiky Železný Brod&amp;CZávod č.&amp;RNeděle 29.5.2004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="75" zoomScaleNormal="75" workbookViewId="0" topLeftCell="A1">
      <selection activeCell="I3" sqref="I3"/>
    </sheetView>
  </sheetViews>
  <sheetFormatPr defaultColWidth="9.00390625" defaultRowHeight="12.75"/>
  <cols>
    <col min="1" max="1" width="5.00390625" style="4" customWidth="1"/>
    <col min="2" max="2" width="7.625" style="19" customWidth="1"/>
    <col min="3" max="3" width="5.125" style="19" customWidth="1"/>
    <col min="4" max="4" width="19.75390625" style="19" customWidth="1"/>
    <col min="5" max="5" width="8.25390625" style="4" customWidth="1"/>
    <col min="6" max="6" width="9.375" style="4" customWidth="1"/>
    <col min="7" max="7" width="10.75390625" style="19" customWidth="1"/>
    <col min="8" max="8" width="14.875" style="19" customWidth="1"/>
    <col min="9" max="9" width="16.625" style="4" customWidth="1"/>
    <col min="10" max="16384" width="9.125" style="4" customWidth="1"/>
  </cols>
  <sheetData>
    <row r="1" spans="1:9" ht="12.75">
      <c r="A1" s="45" t="s">
        <v>4</v>
      </c>
      <c r="B1" s="45" t="s">
        <v>7</v>
      </c>
      <c r="C1" s="45"/>
      <c r="D1" s="45" t="s">
        <v>9</v>
      </c>
      <c r="E1" s="46" t="s">
        <v>10</v>
      </c>
      <c r="F1" s="45" t="s">
        <v>11</v>
      </c>
      <c r="G1" s="45" t="s">
        <v>12</v>
      </c>
      <c r="H1" s="45" t="s">
        <v>13</v>
      </c>
      <c r="I1" s="47"/>
    </row>
    <row r="2" spans="1:11" ht="12.75">
      <c r="A2" s="4" t="s">
        <v>5</v>
      </c>
      <c r="B2">
        <v>11</v>
      </c>
      <c r="C2" s="1" t="s">
        <v>14</v>
      </c>
      <c r="D2" s="18" t="s">
        <v>15</v>
      </c>
      <c r="E2" s="2" t="s">
        <v>16</v>
      </c>
      <c r="F2" s="3">
        <v>93</v>
      </c>
      <c r="G2" s="19">
        <v>116035</v>
      </c>
      <c r="H2" s="4" t="s">
        <v>17</v>
      </c>
      <c r="I2" s="19"/>
      <c r="J2" s="19"/>
      <c r="K2"/>
    </row>
    <row r="3" spans="1:11" ht="12.75">
      <c r="A3" s="4" t="s">
        <v>5</v>
      </c>
      <c r="B3">
        <v>12</v>
      </c>
      <c r="C3" s="1" t="s">
        <v>14</v>
      </c>
      <c r="D3" s="18" t="s">
        <v>18</v>
      </c>
      <c r="E3" s="2" t="s">
        <v>16</v>
      </c>
      <c r="F3" s="3">
        <v>93</v>
      </c>
      <c r="G3" s="3">
        <v>132049</v>
      </c>
      <c r="H3" s="4" t="s">
        <v>19</v>
      </c>
      <c r="I3" s="19"/>
      <c r="J3" s="19"/>
      <c r="K3"/>
    </row>
    <row r="4" spans="1:11" ht="12.75">
      <c r="A4" s="4" t="s">
        <v>5</v>
      </c>
      <c r="B4">
        <v>13</v>
      </c>
      <c r="C4" s="1" t="s">
        <v>14</v>
      </c>
      <c r="D4" s="4" t="s">
        <v>20</v>
      </c>
      <c r="E4" s="2" t="s">
        <v>16</v>
      </c>
      <c r="F4" s="3">
        <v>93</v>
      </c>
      <c r="G4" s="3">
        <v>124020</v>
      </c>
      <c r="H4" s="4" t="s">
        <v>21</v>
      </c>
      <c r="I4" s="19"/>
      <c r="J4" s="19"/>
      <c r="K4"/>
    </row>
    <row r="5" spans="1:11" ht="12.75">
      <c r="A5" s="4" t="s">
        <v>5</v>
      </c>
      <c r="B5">
        <v>14</v>
      </c>
      <c r="C5" s="1" t="s">
        <v>14</v>
      </c>
      <c r="D5" s="18" t="s">
        <v>22</v>
      </c>
      <c r="E5" s="2" t="s">
        <v>16</v>
      </c>
      <c r="F5" s="3">
        <v>94</v>
      </c>
      <c r="G5" s="3">
        <v>52028</v>
      </c>
      <c r="H5" s="4" t="s">
        <v>23</v>
      </c>
      <c r="I5" s="19"/>
      <c r="J5" s="19"/>
      <c r="K5"/>
    </row>
    <row r="6" spans="1:11" ht="12.75">
      <c r="A6" s="4" t="s">
        <v>5</v>
      </c>
      <c r="B6">
        <v>15</v>
      </c>
      <c r="C6" s="1" t="s">
        <v>24</v>
      </c>
      <c r="D6" s="18" t="s">
        <v>25</v>
      </c>
      <c r="E6" s="2" t="s">
        <v>16</v>
      </c>
      <c r="F6" s="3">
        <v>49</v>
      </c>
      <c r="G6" s="3">
        <v>11003</v>
      </c>
      <c r="H6" s="4" t="s">
        <v>26</v>
      </c>
      <c r="I6" s="19"/>
      <c r="J6" s="19"/>
      <c r="K6"/>
    </row>
    <row r="7" spans="1:14" ht="12.75">
      <c r="A7" s="4" t="s">
        <v>30</v>
      </c>
      <c r="B7">
        <v>51</v>
      </c>
      <c r="C7" s="1" t="s">
        <v>33</v>
      </c>
      <c r="D7" s="18" t="s">
        <v>34</v>
      </c>
      <c r="E7" s="2" t="s">
        <v>16</v>
      </c>
      <c r="F7" s="3">
        <v>96</v>
      </c>
      <c r="G7" s="3">
        <v>1016</v>
      </c>
      <c r="H7" s="4" t="s">
        <v>43</v>
      </c>
      <c r="I7" t="s">
        <v>36</v>
      </c>
      <c r="J7" s="3">
        <v>96</v>
      </c>
      <c r="K7"/>
      <c r="L7" s="3">
        <v>1019</v>
      </c>
      <c r="M7" t="s">
        <v>35</v>
      </c>
      <c r="N7"/>
    </row>
    <row r="8" spans="1:14" ht="12.75">
      <c r="A8" s="4" t="s">
        <v>30</v>
      </c>
      <c r="B8">
        <v>52</v>
      </c>
      <c r="C8" s="1" t="s">
        <v>33</v>
      </c>
      <c r="D8" s="18" t="s">
        <v>37</v>
      </c>
      <c r="E8" s="2" t="s">
        <v>16</v>
      </c>
      <c r="F8" s="3">
        <v>96</v>
      </c>
      <c r="G8" s="3">
        <v>132051</v>
      </c>
      <c r="H8" s="4" t="s">
        <v>19</v>
      </c>
      <c r="I8" t="s">
        <v>38</v>
      </c>
      <c r="J8" s="3">
        <v>96</v>
      </c>
      <c r="K8"/>
      <c r="L8" s="3">
        <v>132053</v>
      </c>
      <c r="M8" t="s">
        <v>19</v>
      </c>
      <c r="N8"/>
    </row>
    <row r="9" spans="1:14" ht="12.75">
      <c r="A9" s="4" t="s">
        <v>30</v>
      </c>
      <c r="B9">
        <v>53</v>
      </c>
      <c r="C9" s="1" t="s">
        <v>33</v>
      </c>
      <c r="D9" s="18" t="s">
        <v>39</v>
      </c>
      <c r="E9" s="2" t="s">
        <v>16</v>
      </c>
      <c r="F9" s="3">
        <v>95</v>
      </c>
      <c r="G9" s="3">
        <v>132036</v>
      </c>
      <c r="H9" s="4" t="s">
        <v>19</v>
      </c>
      <c r="I9" t="s">
        <v>40</v>
      </c>
      <c r="J9" s="3">
        <v>95</v>
      </c>
      <c r="K9"/>
      <c r="L9" s="3">
        <v>132037</v>
      </c>
      <c r="M9" t="s">
        <v>19</v>
      </c>
      <c r="N9"/>
    </row>
    <row r="10" spans="1:14" ht="12.75">
      <c r="A10" s="4" t="s">
        <v>30</v>
      </c>
      <c r="B10">
        <v>54</v>
      </c>
      <c r="C10" s="1" t="s">
        <v>14</v>
      </c>
      <c r="D10" s="4" t="s">
        <v>41</v>
      </c>
      <c r="E10" s="2" t="s">
        <v>42</v>
      </c>
      <c r="F10" s="3">
        <v>94</v>
      </c>
      <c r="G10" s="3">
        <v>1018</v>
      </c>
      <c r="H10" s="4" t="s">
        <v>43</v>
      </c>
      <c r="I10" t="s">
        <v>44</v>
      </c>
      <c r="J10" s="3">
        <v>94</v>
      </c>
      <c r="K10"/>
      <c r="L10" s="3">
        <v>1037</v>
      </c>
      <c r="M10" t="s">
        <v>43</v>
      </c>
      <c r="N10"/>
    </row>
    <row r="11" spans="1:14" ht="12.75">
      <c r="A11" s="4" t="s">
        <v>30</v>
      </c>
      <c r="B11">
        <v>55</v>
      </c>
      <c r="C11" s="1" t="s">
        <v>14</v>
      </c>
      <c r="D11" s="4" t="s">
        <v>45</v>
      </c>
      <c r="E11" s="21" t="s">
        <v>16</v>
      </c>
      <c r="F11" s="3">
        <v>93</v>
      </c>
      <c r="G11" s="3">
        <v>64021</v>
      </c>
      <c r="H11" s="4" t="s">
        <v>46</v>
      </c>
      <c r="I11" t="s">
        <v>47</v>
      </c>
      <c r="J11" s="3">
        <v>93</v>
      </c>
      <c r="K11"/>
      <c r="L11" s="3">
        <v>64038</v>
      </c>
      <c r="M11" t="s">
        <v>46</v>
      </c>
      <c r="N11"/>
    </row>
    <row r="12" spans="1:11" ht="12.75">
      <c r="A12" s="4" t="s">
        <v>48</v>
      </c>
      <c r="B12" s="24">
        <v>1</v>
      </c>
      <c r="C12" s="25" t="s">
        <v>14</v>
      </c>
      <c r="D12" s="26" t="s">
        <v>50</v>
      </c>
      <c r="E12" s="27">
        <v>0</v>
      </c>
      <c r="F12" s="27">
        <v>93</v>
      </c>
      <c r="G12" s="28">
        <v>47012</v>
      </c>
      <c r="H12" s="26" t="s">
        <v>51</v>
      </c>
      <c r="I12"/>
      <c r="J12" s="19"/>
      <c r="K12"/>
    </row>
    <row r="13" spans="1:11" ht="12.75">
      <c r="A13" s="4" t="s">
        <v>48</v>
      </c>
      <c r="B13" s="24">
        <v>2</v>
      </c>
      <c r="C13" s="25" t="s">
        <v>14</v>
      </c>
      <c r="D13" s="26" t="s">
        <v>52</v>
      </c>
      <c r="E13" s="27">
        <v>0</v>
      </c>
      <c r="F13" s="27">
        <v>94</v>
      </c>
      <c r="G13" s="25">
        <v>47004</v>
      </c>
      <c r="H13" s="26" t="s">
        <v>51</v>
      </c>
      <c r="I13"/>
      <c r="J13" s="19"/>
      <c r="K13"/>
    </row>
    <row r="14" spans="1:11" ht="12.75">
      <c r="A14" s="4" t="s">
        <v>48</v>
      </c>
      <c r="B14" s="24">
        <v>3</v>
      </c>
      <c r="C14" s="25" t="s">
        <v>33</v>
      </c>
      <c r="D14" s="29" t="s">
        <v>53</v>
      </c>
      <c r="E14" s="30">
        <v>0</v>
      </c>
      <c r="F14" s="30">
        <v>95</v>
      </c>
      <c r="G14" s="31">
        <v>65011</v>
      </c>
      <c r="H14" s="29" t="s">
        <v>54</v>
      </c>
      <c r="I14"/>
      <c r="J14" s="19"/>
      <c r="K14"/>
    </row>
    <row r="15" spans="1:11" ht="12.75">
      <c r="A15" s="4" t="s">
        <v>48</v>
      </c>
      <c r="B15" s="24">
        <v>4</v>
      </c>
      <c r="C15" s="25" t="s">
        <v>14</v>
      </c>
      <c r="D15" s="29" t="s">
        <v>55</v>
      </c>
      <c r="E15" s="30">
        <v>0</v>
      </c>
      <c r="F15" s="30">
        <v>94</v>
      </c>
      <c r="G15" s="31">
        <v>119115</v>
      </c>
      <c r="H15" s="29" t="s">
        <v>56</v>
      </c>
      <c r="I15"/>
      <c r="J15" s="19"/>
      <c r="K15"/>
    </row>
    <row r="16" spans="1:11" ht="12.75">
      <c r="A16" s="4" t="s">
        <v>48</v>
      </c>
      <c r="B16" s="24">
        <v>5</v>
      </c>
      <c r="C16" s="25" t="s">
        <v>14</v>
      </c>
      <c r="D16" s="29" t="s">
        <v>57</v>
      </c>
      <c r="E16" s="30">
        <v>0</v>
      </c>
      <c r="F16" s="30">
        <v>94</v>
      </c>
      <c r="G16" s="31">
        <v>64041</v>
      </c>
      <c r="H16" s="29" t="s">
        <v>46</v>
      </c>
      <c r="I16"/>
      <c r="J16" s="19"/>
      <c r="K16"/>
    </row>
    <row r="17" spans="1:11" ht="12.75">
      <c r="A17" s="4" t="s">
        <v>48</v>
      </c>
      <c r="B17" s="24">
        <v>6</v>
      </c>
      <c r="C17" s="25" t="s">
        <v>14</v>
      </c>
      <c r="D17" s="29" t="s">
        <v>58</v>
      </c>
      <c r="E17" s="30">
        <v>0</v>
      </c>
      <c r="F17" s="30">
        <v>93</v>
      </c>
      <c r="G17" s="31">
        <v>43010</v>
      </c>
      <c r="H17" s="29" t="s">
        <v>59</v>
      </c>
      <c r="I17"/>
      <c r="J17" s="19"/>
      <c r="K17"/>
    </row>
    <row r="18" spans="1:11" ht="12.75">
      <c r="A18" s="4" t="s">
        <v>48</v>
      </c>
      <c r="B18" s="24">
        <v>7</v>
      </c>
      <c r="C18" s="25" t="s">
        <v>33</v>
      </c>
      <c r="D18" s="29" t="s">
        <v>60</v>
      </c>
      <c r="E18" s="30">
        <v>0</v>
      </c>
      <c r="F18" s="30">
        <v>95</v>
      </c>
      <c r="G18" s="31">
        <v>112011</v>
      </c>
      <c r="H18" s="29" t="s">
        <v>61</v>
      </c>
      <c r="I18"/>
      <c r="J18" s="19"/>
      <c r="K18"/>
    </row>
    <row r="19" spans="1:11" ht="12.75">
      <c r="A19" s="4" t="s">
        <v>48</v>
      </c>
      <c r="B19" s="24">
        <v>8</v>
      </c>
      <c r="C19" s="25" t="s">
        <v>14</v>
      </c>
      <c r="D19" s="29" t="s">
        <v>62</v>
      </c>
      <c r="E19" s="30">
        <v>3</v>
      </c>
      <c r="F19" s="30">
        <v>93</v>
      </c>
      <c r="G19" s="31">
        <v>119089</v>
      </c>
      <c r="H19" s="29" t="s">
        <v>56</v>
      </c>
      <c r="I19"/>
      <c r="J19" s="19"/>
      <c r="K19"/>
    </row>
    <row r="20" spans="1:11" ht="12.75">
      <c r="A20" s="4" t="s">
        <v>48</v>
      </c>
      <c r="B20" s="24">
        <v>9</v>
      </c>
      <c r="C20" s="32" t="s">
        <v>14</v>
      </c>
      <c r="D20" s="29" t="s">
        <v>63</v>
      </c>
      <c r="E20" s="30">
        <v>2</v>
      </c>
      <c r="F20" s="30">
        <v>93</v>
      </c>
      <c r="G20" s="31">
        <v>80004</v>
      </c>
      <c r="H20" s="29" t="s">
        <v>64</v>
      </c>
      <c r="I20"/>
      <c r="J20" s="19"/>
      <c r="K20"/>
    </row>
    <row r="21" spans="1:11" ht="12.75">
      <c r="A21" s="4" t="s">
        <v>48</v>
      </c>
      <c r="B21" s="24">
        <v>10</v>
      </c>
      <c r="C21" s="25" t="s">
        <v>65</v>
      </c>
      <c r="D21" s="33" t="s">
        <v>66</v>
      </c>
      <c r="E21" s="34">
        <v>0</v>
      </c>
      <c r="F21" s="34">
        <v>92</v>
      </c>
      <c r="G21" s="35">
        <v>1020</v>
      </c>
      <c r="H21" s="33" t="s">
        <v>43</v>
      </c>
      <c r="I21"/>
      <c r="J21" s="19"/>
      <c r="K21"/>
    </row>
    <row r="22" spans="1:11" ht="12.75">
      <c r="A22" s="4" t="s">
        <v>48</v>
      </c>
      <c r="B22" s="24">
        <v>11</v>
      </c>
      <c r="C22" s="25"/>
      <c r="D22" s="26" t="s">
        <v>67</v>
      </c>
      <c r="E22" s="27">
        <v>0</v>
      </c>
      <c r="F22" s="27">
        <v>87</v>
      </c>
      <c r="G22" s="28">
        <v>1015</v>
      </c>
      <c r="H22" s="26" t="s">
        <v>43</v>
      </c>
      <c r="I22"/>
      <c r="J22" s="19"/>
      <c r="K22"/>
    </row>
    <row r="23" spans="1:11" ht="12.75">
      <c r="A23" s="4" t="s">
        <v>48</v>
      </c>
      <c r="B23" s="24">
        <v>12</v>
      </c>
      <c r="C23" s="25" t="s">
        <v>65</v>
      </c>
      <c r="D23" s="29" t="s">
        <v>68</v>
      </c>
      <c r="E23" s="30">
        <v>3</v>
      </c>
      <c r="F23" s="30">
        <v>91</v>
      </c>
      <c r="G23" s="36">
        <v>1022</v>
      </c>
      <c r="H23" s="29" t="s">
        <v>43</v>
      </c>
      <c r="I23"/>
      <c r="J23" s="19"/>
      <c r="K23"/>
    </row>
    <row r="24" spans="1:11" ht="12.75">
      <c r="A24" s="4" t="s">
        <v>48</v>
      </c>
      <c r="B24" s="24">
        <v>13</v>
      </c>
      <c r="C24" s="25" t="s">
        <v>65</v>
      </c>
      <c r="D24" s="26" t="s">
        <v>69</v>
      </c>
      <c r="E24" s="27">
        <v>3</v>
      </c>
      <c r="F24" s="27">
        <v>91</v>
      </c>
      <c r="G24" s="25">
        <v>65031</v>
      </c>
      <c r="H24" s="26" t="s">
        <v>54</v>
      </c>
      <c r="I24" t="s">
        <v>70</v>
      </c>
      <c r="J24" s="19"/>
      <c r="K24"/>
    </row>
    <row r="25" spans="1:11" ht="12.75">
      <c r="A25" s="4" t="s">
        <v>48</v>
      </c>
      <c r="B25" s="24">
        <v>14</v>
      </c>
      <c r="C25" s="25" t="s">
        <v>71</v>
      </c>
      <c r="D25" s="26" t="s">
        <v>72</v>
      </c>
      <c r="E25" s="27">
        <v>3</v>
      </c>
      <c r="F25" s="27">
        <v>90</v>
      </c>
      <c r="G25" s="28">
        <v>65021</v>
      </c>
      <c r="H25" s="26" t="s">
        <v>54</v>
      </c>
      <c r="I25"/>
      <c r="J25" s="19"/>
      <c r="K25"/>
    </row>
    <row r="26" spans="1:11" ht="12.75">
      <c r="A26" s="4" t="s">
        <v>48</v>
      </c>
      <c r="B26" s="24">
        <v>15</v>
      </c>
      <c r="C26" s="25"/>
      <c r="D26" s="26" t="s">
        <v>73</v>
      </c>
      <c r="E26" s="27">
        <v>3</v>
      </c>
      <c r="F26" s="27">
        <v>69</v>
      </c>
      <c r="G26" s="28">
        <v>30030</v>
      </c>
      <c r="H26" s="26" t="s">
        <v>74</v>
      </c>
      <c r="I26"/>
      <c r="J26" s="19"/>
      <c r="K26"/>
    </row>
    <row r="27" spans="1:11" ht="12.75">
      <c r="A27" s="4" t="s">
        <v>48</v>
      </c>
      <c r="B27" s="24">
        <v>16</v>
      </c>
      <c r="C27" s="25" t="s">
        <v>75</v>
      </c>
      <c r="D27" s="26" t="s">
        <v>76</v>
      </c>
      <c r="E27" s="27">
        <v>2</v>
      </c>
      <c r="F27" s="27">
        <v>78</v>
      </c>
      <c r="G27" s="28">
        <v>112042</v>
      </c>
      <c r="H27" s="26" t="s">
        <v>61</v>
      </c>
      <c r="I27"/>
      <c r="J27" s="19"/>
      <c r="K27"/>
    </row>
    <row r="28" spans="1:11" ht="12.75">
      <c r="A28" s="4" t="s">
        <v>80</v>
      </c>
      <c r="B28">
        <v>1</v>
      </c>
      <c r="C28" s="24" t="s">
        <v>14</v>
      </c>
      <c r="D28" s="29" t="s">
        <v>82</v>
      </c>
      <c r="E28" s="37">
        <v>0</v>
      </c>
      <c r="F28" s="37">
        <v>93</v>
      </c>
      <c r="G28" s="24">
        <v>47017</v>
      </c>
      <c r="H28" s="29" t="s">
        <v>51</v>
      </c>
      <c r="I28"/>
      <c r="J28" s="19"/>
      <c r="K28"/>
    </row>
    <row r="29" spans="1:11" ht="12.75">
      <c r="A29" s="4" t="s">
        <v>80</v>
      </c>
      <c r="B29">
        <v>2</v>
      </c>
      <c r="C29" s="24" t="s">
        <v>14</v>
      </c>
      <c r="D29" s="29" t="s">
        <v>83</v>
      </c>
      <c r="E29" s="37">
        <v>0</v>
      </c>
      <c r="F29" s="37">
        <v>94</v>
      </c>
      <c r="G29" s="24">
        <v>47019</v>
      </c>
      <c r="H29" s="29" t="s">
        <v>51</v>
      </c>
      <c r="I29"/>
      <c r="J29" s="19"/>
      <c r="K29"/>
    </row>
    <row r="30" spans="1:11" ht="12.75">
      <c r="A30" s="4" t="s">
        <v>80</v>
      </c>
      <c r="B30">
        <v>3</v>
      </c>
      <c r="C30" s="24" t="s">
        <v>14</v>
      </c>
      <c r="D30" s="29" t="s">
        <v>84</v>
      </c>
      <c r="E30" s="37">
        <v>3</v>
      </c>
      <c r="F30" s="37">
        <v>94</v>
      </c>
      <c r="G30" s="24">
        <v>82002</v>
      </c>
      <c r="H30" s="29" t="s">
        <v>85</v>
      </c>
      <c r="I30"/>
      <c r="J30" s="19"/>
      <c r="K30"/>
    </row>
    <row r="31" spans="1:11" ht="12.75">
      <c r="A31" s="4" t="s">
        <v>80</v>
      </c>
      <c r="B31">
        <v>4</v>
      </c>
      <c r="C31" s="38" t="s">
        <v>33</v>
      </c>
      <c r="D31" s="29" t="s">
        <v>86</v>
      </c>
      <c r="E31" s="37">
        <v>0</v>
      </c>
      <c r="F31" s="37">
        <v>95</v>
      </c>
      <c r="G31" s="39">
        <v>133061</v>
      </c>
      <c r="H31" s="29" t="s">
        <v>107</v>
      </c>
      <c r="I31"/>
      <c r="J31" s="19"/>
      <c r="K31"/>
    </row>
    <row r="32" spans="1:11" ht="12.75">
      <c r="A32" s="4" t="s">
        <v>80</v>
      </c>
      <c r="B32">
        <v>5</v>
      </c>
      <c r="C32" s="38" t="s">
        <v>14</v>
      </c>
      <c r="D32" s="29" t="s">
        <v>22</v>
      </c>
      <c r="E32" s="37">
        <v>3</v>
      </c>
      <c r="F32" s="37">
        <v>94</v>
      </c>
      <c r="G32" s="39">
        <v>52028</v>
      </c>
      <c r="H32" s="29" t="s">
        <v>23</v>
      </c>
      <c r="I32" t="s">
        <v>88</v>
      </c>
      <c r="J32" s="19"/>
      <c r="K32"/>
    </row>
    <row r="33" spans="1:11" ht="12.75">
      <c r="A33" s="4" t="s">
        <v>80</v>
      </c>
      <c r="B33">
        <v>6</v>
      </c>
      <c r="C33" s="38" t="s">
        <v>33</v>
      </c>
      <c r="D33" s="29" t="s">
        <v>89</v>
      </c>
      <c r="E33" s="37">
        <v>0</v>
      </c>
      <c r="F33" s="37">
        <v>96</v>
      </c>
      <c r="G33" s="24">
        <v>133059</v>
      </c>
      <c r="H33" s="29" t="s">
        <v>107</v>
      </c>
      <c r="I33"/>
      <c r="J33" s="19"/>
      <c r="K33"/>
    </row>
    <row r="34" spans="1:11" ht="12.75">
      <c r="A34" s="4" t="s">
        <v>80</v>
      </c>
      <c r="B34">
        <v>7</v>
      </c>
      <c r="C34" s="38" t="s">
        <v>33</v>
      </c>
      <c r="D34" s="29" t="s">
        <v>36</v>
      </c>
      <c r="E34" s="37">
        <v>0</v>
      </c>
      <c r="F34" s="37">
        <v>96</v>
      </c>
      <c r="G34" s="40">
        <v>1019</v>
      </c>
      <c r="H34" s="29" t="s">
        <v>43</v>
      </c>
      <c r="I34"/>
      <c r="J34" s="19"/>
      <c r="K34"/>
    </row>
    <row r="35" spans="1:11" ht="12.75">
      <c r="A35" s="4" t="s">
        <v>80</v>
      </c>
      <c r="B35">
        <v>8</v>
      </c>
      <c r="C35" s="38" t="s">
        <v>33</v>
      </c>
      <c r="D35" s="29" t="s">
        <v>90</v>
      </c>
      <c r="E35" s="37">
        <v>0</v>
      </c>
      <c r="F35" s="37">
        <v>96</v>
      </c>
      <c r="G35" s="24">
        <v>64037</v>
      </c>
      <c r="H35" s="29" t="s">
        <v>46</v>
      </c>
      <c r="I35"/>
      <c r="J35" s="19"/>
      <c r="K35"/>
    </row>
    <row r="36" spans="1:11" ht="12.75">
      <c r="A36" s="4" t="s">
        <v>80</v>
      </c>
      <c r="B36">
        <v>9</v>
      </c>
      <c r="C36" s="38" t="s">
        <v>33</v>
      </c>
      <c r="D36" s="29" t="s">
        <v>91</v>
      </c>
      <c r="E36" s="37">
        <v>0</v>
      </c>
      <c r="F36" s="37">
        <v>95</v>
      </c>
      <c r="G36" s="24">
        <v>119037</v>
      </c>
      <c r="H36" s="29" t="s">
        <v>56</v>
      </c>
      <c r="I36"/>
      <c r="J36" s="19"/>
      <c r="K36"/>
    </row>
    <row r="37" spans="1:11" ht="12.75">
      <c r="A37" s="4" t="s">
        <v>80</v>
      </c>
      <c r="B37">
        <v>10</v>
      </c>
      <c r="C37" s="38" t="s">
        <v>14</v>
      </c>
      <c r="D37" s="26" t="s">
        <v>92</v>
      </c>
      <c r="E37" s="41">
        <v>3</v>
      </c>
      <c r="F37" s="41">
        <v>94</v>
      </c>
      <c r="G37" s="40">
        <v>30031</v>
      </c>
      <c r="H37" s="26" t="s">
        <v>74</v>
      </c>
      <c r="I37"/>
      <c r="J37" s="19"/>
      <c r="K37"/>
    </row>
    <row r="38" spans="1:11" ht="12.75">
      <c r="A38" s="4" t="s">
        <v>80</v>
      </c>
      <c r="B38">
        <v>11</v>
      </c>
      <c r="C38" s="38" t="s">
        <v>33</v>
      </c>
      <c r="D38" s="29" t="s">
        <v>93</v>
      </c>
      <c r="E38" s="37">
        <v>0</v>
      </c>
      <c r="F38" s="37">
        <v>95</v>
      </c>
      <c r="G38" s="24">
        <v>103031</v>
      </c>
      <c r="H38" s="29" t="s">
        <v>94</v>
      </c>
      <c r="I38"/>
      <c r="J38" s="19"/>
      <c r="K38"/>
    </row>
    <row r="39" spans="1:11" ht="12.75">
      <c r="A39" s="4" t="s">
        <v>80</v>
      </c>
      <c r="B39">
        <v>12</v>
      </c>
      <c r="C39" s="38" t="s">
        <v>14</v>
      </c>
      <c r="D39" s="29" t="s">
        <v>95</v>
      </c>
      <c r="E39" s="37">
        <v>0</v>
      </c>
      <c r="F39" s="37">
        <v>93</v>
      </c>
      <c r="G39" s="24">
        <v>119124</v>
      </c>
      <c r="H39" s="29" t="s">
        <v>56</v>
      </c>
      <c r="I39"/>
      <c r="J39" s="19"/>
      <c r="K39"/>
    </row>
    <row r="40" spans="1:11" ht="12.75">
      <c r="A40" s="4" t="s">
        <v>80</v>
      </c>
      <c r="B40">
        <v>13</v>
      </c>
      <c r="C40" s="38" t="s">
        <v>14</v>
      </c>
      <c r="D40" s="29" t="s">
        <v>96</v>
      </c>
      <c r="E40" s="37">
        <v>0</v>
      </c>
      <c r="F40" s="37">
        <v>94</v>
      </c>
      <c r="G40" s="24">
        <v>132003</v>
      </c>
      <c r="H40" s="29" t="s">
        <v>127</v>
      </c>
      <c r="I40"/>
      <c r="J40" s="19"/>
      <c r="K40"/>
    </row>
    <row r="41" spans="1:11" ht="12.75">
      <c r="A41" s="4" t="s">
        <v>80</v>
      </c>
      <c r="B41">
        <v>14</v>
      </c>
      <c r="C41" s="38" t="s">
        <v>14</v>
      </c>
      <c r="D41" s="29" t="s">
        <v>98</v>
      </c>
      <c r="E41" s="37">
        <v>0</v>
      </c>
      <c r="F41" s="37">
        <v>94</v>
      </c>
      <c r="G41" s="24">
        <v>108003</v>
      </c>
      <c r="H41" s="29" t="s">
        <v>99</v>
      </c>
      <c r="I41"/>
      <c r="J41" s="19"/>
      <c r="K41"/>
    </row>
    <row r="42" spans="1:11" ht="12.75">
      <c r="A42" s="4" t="s">
        <v>80</v>
      </c>
      <c r="B42">
        <v>15</v>
      </c>
      <c r="C42" s="38" t="s">
        <v>14</v>
      </c>
      <c r="D42" s="29" t="s">
        <v>41</v>
      </c>
      <c r="E42" s="37">
        <v>0</v>
      </c>
      <c r="F42" s="37">
        <v>94</v>
      </c>
      <c r="G42" s="24">
        <v>1018</v>
      </c>
      <c r="H42" s="29" t="s">
        <v>43</v>
      </c>
      <c r="I42"/>
      <c r="J42" s="19"/>
      <c r="K42"/>
    </row>
    <row r="43" spans="1:11" ht="12.75">
      <c r="A43" s="4" t="s">
        <v>80</v>
      </c>
      <c r="B43">
        <v>16</v>
      </c>
      <c r="C43" s="38" t="s">
        <v>33</v>
      </c>
      <c r="D43" s="29" t="s">
        <v>34</v>
      </c>
      <c r="E43" s="37">
        <v>0</v>
      </c>
      <c r="F43" s="37">
        <v>96</v>
      </c>
      <c r="G43" s="24">
        <v>1016</v>
      </c>
      <c r="H43" s="29" t="s">
        <v>43</v>
      </c>
      <c r="I43"/>
      <c r="J43" s="19"/>
      <c r="K43"/>
    </row>
    <row r="44" spans="1:11" ht="12.75">
      <c r="A44" s="4" t="s">
        <v>80</v>
      </c>
      <c r="B44">
        <v>17</v>
      </c>
      <c r="C44" s="38" t="s">
        <v>33</v>
      </c>
      <c r="D44" s="26" t="s">
        <v>100</v>
      </c>
      <c r="E44" s="41">
        <v>3</v>
      </c>
      <c r="F44" s="41">
        <v>95</v>
      </c>
      <c r="G44" s="40">
        <v>133056</v>
      </c>
      <c r="H44" s="26" t="s">
        <v>107</v>
      </c>
      <c r="I44"/>
      <c r="J44" s="19"/>
      <c r="K44"/>
    </row>
    <row r="45" spans="1:11" ht="12.75">
      <c r="A45" s="4" t="s">
        <v>80</v>
      </c>
      <c r="B45">
        <v>18</v>
      </c>
      <c r="C45" s="38" t="s">
        <v>33</v>
      </c>
      <c r="D45" s="29" t="s">
        <v>101</v>
      </c>
      <c r="E45" s="37">
        <v>3</v>
      </c>
      <c r="F45" s="37">
        <v>95</v>
      </c>
      <c r="G45" s="39">
        <v>103020</v>
      </c>
      <c r="H45" s="29" t="s">
        <v>94</v>
      </c>
      <c r="I45"/>
      <c r="J45" s="19"/>
      <c r="K45"/>
    </row>
    <row r="46" spans="1:11" ht="12.75">
      <c r="A46" s="4" t="s">
        <v>80</v>
      </c>
      <c r="B46">
        <v>19</v>
      </c>
      <c r="C46" s="38" t="s">
        <v>14</v>
      </c>
      <c r="D46" s="29" t="s">
        <v>102</v>
      </c>
      <c r="E46" s="37">
        <v>3</v>
      </c>
      <c r="F46" s="37">
        <v>94</v>
      </c>
      <c r="G46" s="24">
        <v>119054</v>
      </c>
      <c r="H46" s="29" t="s">
        <v>56</v>
      </c>
      <c r="I46"/>
      <c r="J46" s="19"/>
      <c r="K46"/>
    </row>
    <row r="47" spans="1:11" ht="12.75">
      <c r="A47" s="4" t="s">
        <v>80</v>
      </c>
      <c r="B47">
        <v>20</v>
      </c>
      <c r="C47" s="38" t="s">
        <v>14</v>
      </c>
      <c r="D47" s="29" t="s">
        <v>103</v>
      </c>
      <c r="E47" s="37">
        <v>3</v>
      </c>
      <c r="F47" s="37">
        <v>93</v>
      </c>
      <c r="G47" s="24">
        <v>119140</v>
      </c>
      <c r="H47" s="29" t="s">
        <v>56</v>
      </c>
      <c r="I47"/>
      <c r="J47" s="19"/>
      <c r="K47"/>
    </row>
    <row r="48" spans="1:11" ht="12.75">
      <c r="A48" s="4" t="s">
        <v>80</v>
      </c>
      <c r="B48">
        <v>21</v>
      </c>
      <c r="C48" s="38" t="s">
        <v>14</v>
      </c>
      <c r="D48" s="29" t="s">
        <v>104</v>
      </c>
      <c r="E48" s="37">
        <v>3</v>
      </c>
      <c r="F48" s="37">
        <v>94</v>
      </c>
      <c r="G48" s="40">
        <v>103041</v>
      </c>
      <c r="H48" s="29" t="s">
        <v>94</v>
      </c>
      <c r="I48"/>
      <c r="J48" s="19"/>
      <c r="K48"/>
    </row>
    <row r="49" spans="1:11" ht="12.75">
      <c r="A49" s="4" t="s">
        <v>80</v>
      </c>
      <c r="B49">
        <v>22</v>
      </c>
      <c r="C49" s="38" t="s">
        <v>33</v>
      </c>
      <c r="D49" s="29" t="s">
        <v>105</v>
      </c>
      <c r="E49" s="37">
        <v>3</v>
      </c>
      <c r="F49" s="37">
        <v>95</v>
      </c>
      <c r="G49" s="24">
        <v>133058</v>
      </c>
      <c r="H49" s="29" t="s">
        <v>107</v>
      </c>
      <c r="I49"/>
      <c r="J49" s="19"/>
      <c r="K49"/>
    </row>
    <row r="50" spans="1:11" ht="12.75">
      <c r="A50" s="4" t="s">
        <v>80</v>
      </c>
      <c r="B50">
        <v>23</v>
      </c>
      <c r="C50" s="38" t="s">
        <v>14</v>
      </c>
      <c r="D50" s="29" t="s">
        <v>106</v>
      </c>
      <c r="E50" s="37">
        <v>3</v>
      </c>
      <c r="F50" s="37">
        <v>93</v>
      </c>
      <c r="G50" s="24">
        <v>133062</v>
      </c>
      <c r="H50" s="29" t="s">
        <v>107</v>
      </c>
      <c r="I50"/>
      <c r="J50" s="19"/>
      <c r="K50"/>
    </row>
    <row r="51" spans="1:11" ht="12.75">
      <c r="A51" s="4" t="s">
        <v>80</v>
      </c>
      <c r="B51">
        <v>24</v>
      </c>
      <c r="C51" s="38" t="s">
        <v>14</v>
      </c>
      <c r="D51" s="29" t="s">
        <v>44</v>
      </c>
      <c r="E51" s="37">
        <v>3</v>
      </c>
      <c r="F51" s="37">
        <v>94</v>
      </c>
      <c r="G51" s="24">
        <v>1037</v>
      </c>
      <c r="H51" s="29" t="s">
        <v>43</v>
      </c>
      <c r="I51"/>
      <c r="J51" s="19"/>
      <c r="K51"/>
    </row>
    <row r="52" spans="1:11" ht="12.75">
      <c r="A52" s="4" t="s">
        <v>80</v>
      </c>
      <c r="B52">
        <v>25</v>
      </c>
      <c r="C52" s="38" t="s">
        <v>14</v>
      </c>
      <c r="D52" s="26" t="s">
        <v>45</v>
      </c>
      <c r="E52" s="41">
        <v>3</v>
      </c>
      <c r="F52" s="41">
        <v>93</v>
      </c>
      <c r="G52" s="38">
        <v>64021</v>
      </c>
      <c r="H52" s="26" t="s">
        <v>46</v>
      </c>
      <c r="I52"/>
      <c r="J52" s="19"/>
      <c r="K52"/>
    </row>
    <row r="53" spans="1:11" ht="12.75">
      <c r="A53" s="4" t="s">
        <v>80</v>
      </c>
      <c r="B53">
        <v>26</v>
      </c>
      <c r="C53" s="38" t="s">
        <v>14</v>
      </c>
      <c r="D53" s="29" t="s">
        <v>108</v>
      </c>
      <c r="E53" s="37">
        <v>3</v>
      </c>
      <c r="F53" s="37">
        <v>93</v>
      </c>
      <c r="G53" s="24">
        <v>103036</v>
      </c>
      <c r="H53" s="29" t="s">
        <v>94</v>
      </c>
      <c r="I53"/>
      <c r="J53" s="19"/>
      <c r="K53"/>
    </row>
    <row r="54" spans="1:11" ht="12.75">
      <c r="A54" s="4" t="s">
        <v>80</v>
      </c>
      <c r="B54">
        <v>27</v>
      </c>
      <c r="C54" s="38" t="s">
        <v>14</v>
      </c>
      <c r="D54" s="29" t="s">
        <v>109</v>
      </c>
      <c r="E54" s="37">
        <v>3</v>
      </c>
      <c r="F54" s="37">
        <v>94</v>
      </c>
      <c r="G54" s="24">
        <v>103019</v>
      </c>
      <c r="H54" s="29" t="s">
        <v>94</v>
      </c>
      <c r="I54"/>
      <c r="J54" s="19"/>
      <c r="K54"/>
    </row>
    <row r="55" spans="1:11" ht="12.75">
      <c r="A55" s="4" t="s">
        <v>80</v>
      </c>
      <c r="B55">
        <v>28</v>
      </c>
      <c r="C55" s="38" t="s">
        <v>14</v>
      </c>
      <c r="D55" s="29" t="s">
        <v>47</v>
      </c>
      <c r="E55" s="37">
        <v>3</v>
      </c>
      <c r="F55" s="37">
        <v>93</v>
      </c>
      <c r="G55" s="24">
        <v>64038</v>
      </c>
      <c r="H55" s="29" t="s">
        <v>46</v>
      </c>
      <c r="I55"/>
      <c r="J55" s="19"/>
      <c r="K55"/>
    </row>
    <row r="56" spans="1:11" ht="12.75">
      <c r="A56" s="4" t="s">
        <v>80</v>
      </c>
      <c r="B56">
        <v>29</v>
      </c>
      <c r="C56" s="42" t="s">
        <v>110</v>
      </c>
      <c r="D56" s="43" t="s">
        <v>111</v>
      </c>
      <c r="E56" s="44"/>
      <c r="F56" s="44">
        <v>98</v>
      </c>
      <c r="G56" s="42">
        <v>116061</v>
      </c>
      <c r="H56" s="43" t="s">
        <v>17</v>
      </c>
      <c r="I56"/>
      <c r="J56" s="19"/>
      <c r="K56"/>
    </row>
    <row r="57" spans="1:11" ht="12.75">
      <c r="A57" s="4" t="s">
        <v>80</v>
      </c>
      <c r="B57">
        <v>30</v>
      </c>
      <c r="C57" s="24" t="s">
        <v>110</v>
      </c>
      <c r="D57" s="29" t="s">
        <v>112</v>
      </c>
      <c r="E57" s="37"/>
      <c r="F57" s="37">
        <v>98</v>
      </c>
      <c r="G57" s="24">
        <v>116062</v>
      </c>
      <c r="H57" s="29" t="s">
        <v>17</v>
      </c>
      <c r="I57"/>
      <c r="J57" s="19"/>
      <c r="K57"/>
    </row>
    <row r="58" spans="1:11" ht="12.75">
      <c r="A58" s="4" t="s">
        <v>80</v>
      </c>
      <c r="B58">
        <v>31</v>
      </c>
      <c r="C58" s="24" t="s">
        <v>65</v>
      </c>
      <c r="D58" s="29" t="s">
        <v>113</v>
      </c>
      <c r="E58" s="37">
        <v>0</v>
      </c>
      <c r="F58" s="37">
        <v>91</v>
      </c>
      <c r="G58" s="24">
        <v>62019</v>
      </c>
      <c r="H58" s="29" t="s">
        <v>114</v>
      </c>
      <c r="I58"/>
      <c r="J58" s="19"/>
      <c r="K58"/>
    </row>
    <row r="59" spans="1:11" ht="12.75">
      <c r="A59" s="4" t="s">
        <v>80</v>
      </c>
      <c r="B59">
        <v>32</v>
      </c>
      <c r="C59" s="24"/>
      <c r="D59" s="29" t="s">
        <v>115</v>
      </c>
      <c r="E59" s="37">
        <v>0</v>
      </c>
      <c r="F59" s="37">
        <v>82</v>
      </c>
      <c r="G59" s="24">
        <v>43008</v>
      </c>
      <c r="H59" s="29" t="s">
        <v>59</v>
      </c>
      <c r="I59"/>
      <c r="J59" s="19"/>
      <c r="K59"/>
    </row>
    <row r="60" spans="1:11" ht="12.75">
      <c r="A60" s="4" t="s">
        <v>80</v>
      </c>
      <c r="B60">
        <v>33</v>
      </c>
      <c r="C60" s="24" t="s">
        <v>75</v>
      </c>
      <c r="D60" s="29" t="s">
        <v>117</v>
      </c>
      <c r="E60" s="37">
        <v>0</v>
      </c>
      <c r="F60" s="37">
        <v>68</v>
      </c>
      <c r="G60" s="24">
        <v>62023</v>
      </c>
      <c r="H60" s="29" t="s">
        <v>114</v>
      </c>
      <c r="I60"/>
      <c r="J60" s="19"/>
      <c r="K60"/>
    </row>
    <row r="61" spans="1:11" ht="12.75">
      <c r="A61" s="4" t="s">
        <v>80</v>
      </c>
      <c r="B61">
        <v>34</v>
      </c>
      <c r="C61" s="24" t="s">
        <v>75</v>
      </c>
      <c r="D61" s="29" t="s">
        <v>118</v>
      </c>
      <c r="E61" s="37">
        <v>3</v>
      </c>
      <c r="F61" s="37">
        <v>71</v>
      </c>
      <c r="G61" s="24">
        <v>7005</v>
      </c>
      <c r="H61" s="29" t="s">
        <v>119</v>
      </c>
      <c r="I61"/>
      <c r="J61" s="19"/>
      <c r="K61"/>
    </row>
    <row r="62" spans="1:11" ht="12.75">
      <c r="A62" s="4" t="s">
        <v>80</v>
      </c>
      <c r="B62">
        <v>35</v>
      </c>
      <c r="C62" s="24" t="s">
        <v>75</v>
      </c>
      <c r="D62" s="29" t="s">
        <v>120</v>
      </c>
      <c r="E62" s="37">
        <v>3</v>
      </c>
      <c r="F62" s="37">
        <v>61</v>
      </c>
      <c r="G62" s="24">
        <v>62006</v>
      </c>
      <c r="H62" s="29" t="s">
        <v>114</v>
      </c>
      <c r="I62"/>
      <c r="J62" s="19"/>
      <c r="K62"/>
    </row>
    <row r="63" spans="1:11" ht="12.75">
      <c r="A63" s="4" t="s">
        <v>80</v>
      </c>
      <c r="B63">
        <v>36</v>
      </c>
      <c r="C63"/>
      <c r="D63" s="29" t="s">
        <v>121</v>
      </c>
      <c r="E63" s="37">
        <v>2</v>
      </c>
      <c r="F63" s="37">
        <v>85</v>
      </c>
      <c r="G63" s="24">
        <v>62017</v>
      </c>
      <c r="H63" s="29" t="s">
        <v>114</v>
      </c>
      <c r="I63"/>
      <c r="J63" s="19"/>
      <c r="K63"/>
    </row>
    <row r="64" spans="1:11" ht="12.75">
      <c r="A64" s="4" t="s">
        <v>80</v>
      </c>
      <c r="B64">
        <v>37</v>
      </c>
      <c r="C64" t="s">
        <v>65</v>
      </c>
      <c r="D64" s="29" t="s">
        <v>122</v>
      </c>
      <c r="E64" s="37">
        <v>2</v>
      </c>
      <c r="F64" s="37">
        <v>91</v>
      </c>
      <c r="G64" s="24">
        <v>30003</v>
      </c>
      <c r="H64" s="29" t="s">
        <v>74</v>
      </c>
      <c r="I64"/>
      <c r="J64" s="19"/>
      <c r="K64"/>
    </row>
    <row r="65" spans="4:11" ht="12.75">
      <c r="D65" s="4"/>
      <c r="E65" s="21"/>
      <c r="F65" s="19"/>
      <c r="H65" s="4"/>
      <c r="J65" s="19"/>
      <c r="K65" s="19"/>
    </row>
    <row r="66" spans="4:11" ht="12.75">
      <c r="D66" s="18"/>
      <c r="E66" s="21"/>
      <c r="F66" s="19"/>
      <c r="H66" s="4"/>
      <c r="J66" s="19"/>
      <c r="K66" s="19"/>
    </row>
    <row r="67" spans="4:11" ht="12.75">
      <c r="D67" s="18"/>
      <c r="E67" s="21"/>
      <c r="F67" s="19"/>
      <c r="H67" s="4"/>
      <c r="J67" s="19"/>
      <c r="K67" s="19"/>
    </row>
    <row r="68" spans="4:11" ht="12.75">
      <c r="D68" s="4"/>
      <c r="E68" s="21"/>
      <c r="F68" s="19"/>
      <c r="H68" s="4"/>
      <c r="J68" s="19"/>
      <c r="K68" s="19"/>
    </row>
    <row r="69" spans="4:11" ht="12.75">
      <c r="D69" s="4"/>
      <c r="E69" s="21"/>
      <c r="F69" s="19"/>
      <c r="H69" s="4"/>
      <c r="J69" s="19"/>
      <c r="K69" s="19"/>
    </row>
    <row r="70" spans="4:11" ht="12.75">
      <c r="D70" s="4"/>
      <c r="E70" s="21"/>
      <c r="F70" s="19"/>
      <c r="H70" s="4"/>
      <c r="J70" s="19"/>
      <c r="K70" s="19"/>
    </row>
    <row r="71" spans="4:11" ht="12.75">
      <c r="D71" s="4"/>
      <c r="E71" s="21"/>
      <c r="F71" s="19"/>
      <c r="H71" s="4"/>
      <c r="J71" s="19"/>
      <c r="K71" s="19"/>
    </row>
    <row r="72" spans="4:11" ht="12.75">
      <c r="D72" s="18"/>
      <c r="E72" s="21"/>
      <c r="F72" s="19"/>
      <c r="H72" s="4"/>
      <c r="J72" s="19"/>
      <c r="K72" s="19"/>
    </row>
    <row r="73" spans="4:11" ht="12.75">
      <c r="D73" s="4"/>
      <c r="E73" s="21"/>
      <c r="F73" s="19"/>
      <c r="H73" s="4"/>
      <c r="J73" s="19"/>
      <c r="K73" s="19"/>
    </row>
    <row r="74" spans="4:11" ht="12.75">
      <c r="D74" s="4"/>
      <c r="E74" s="21"/>
      <c r="F74" s="19"/>
      <c r="H74" s="4"/>
      <c r="J74" s="19"/>
      <c r="K74" s="19"/>
    </row>
    <row r="75" spans="4:11" ht="12.75">
      <c r="D75" s="18"/>
      <c r="E75" s="21"/>
      <c r="F75" s="19"/>
      <c r="H75" s="4"/>
      <c r="J75" s="19"/>
      <c r="K75" s="19"/>
    </row>
    <row r="76" spans="4:11" ht="12.75">
      <c r="D76" s="4"/>
      <c r="E76" s="21"/>
      <c r="F76" s="19"/>
      <c r="H76" s="4"/>
      <c r="J76" s="19"/>
      <c r="K76" s="19"/>
    </row>
    <row r="77" spans="4:11" ht="12.75">
      <c r="D77" s="4"/>
      <c r="E77" s="21"/>
      <c r="F77" s="19"/>
      <c r="H77" s="4"/>
      <c r="J77" s="19"/>
      <c r="K77" s="19"/>
    </row>
    <row r="78" spans="4:11" ht="12.75">
      <c r="D78" s="4"/>
      <c r="E78" s="21"/>
      <c r="F78" s="19"/>
      <c r="H78" s="4"/>
      <c r="J78" s="19"/>
      <c r="K78" s="19"/>
    </row>
    <row r="79" spans="4:11" ht="12.75">
      <c r="D79" s="4"/>
      <c r="E79" s="21"/>
      <c r="F79" s="19"/>
      <c r="H79" s="4"/>
      <c r="J79" s="19"/>
      <c r="K79" s="19"/>
    </row>
    <row r="80" spans="4:11" ht="12.75">
      <c r="D80" s="18"/>
      <c r="E80" s="21"/>
      <c r="F80" s="19"/>
      <c r="H80" s="4"/>
      <c r="J80" s="19"/>
      <c r="K80" s="19"/>
    </row>
    <row r="81" spans="4:11" ht="12.75">
      <c r="D81" s="4"/>
      <c r="E81" s="21"/>
      <c r="F81" s="19"/>
      <c r="H81" s="4"/>
      <c r="J81" s="19"/>
      <c r="K81" s="19"/>
    </row>
    <row r="82" spans="4:11" ht="12.75">
      <c r="D82" s="4"/>
      <c r="E82" s="21"/>
      <c r="F82" s="19"/>
      <c r="H82" s="4"/>
      <c r="J82" s="19"/>
      <c r="K82" s="19"/>
    </row>
    <row r="83" spans="4:11" ht="12.75">
      <c r="D83" s="18"/>
      <c r="E83" s="21"/>
      <c r="F83" s="19"/>
      <c r="H83" s="4"/>
      <c r="J83" s="19"/>
      <c r="K83" s="19"/>
    </row>
    <row r="84" spans="4:11" ht="12.75">
      <c r="D84" s="4"/>
      <c r="E84" s="21"/>
      <c r="F84" s="19"/>
      <c r="H84" s="4"/>
      <c r="J84" s="19"/>
      <c r="K84" s="19"/>
    </row>
    <row r="85" spans="4:11" ht="12.75">
      <c r="D85" s="4"/>
      <c r="E85" s="21"/>
      <c r="F85" s="19"/>
      <c r="H85" s="4"/>
      <c r="J85" s="19"/>
      <c r="K85" s="19"/>
    </row>
    <row r="86" spans="4:11" ht="12.75">
      <c r="D86" s="18"/>
      <c r="E86" s="21"/>
      <c r="F86" s="19"/>
      <c r="H86" s="4"/>
      <c r="J86" s="19"/>
      <c r="K86" s="19"/>
    </row>
    <row r="87" spans="4:11" ht="12.75">
      <c r="D87" s="18"/>
      <c r="E87" s="21"/>
      <c r="F87" s="19"/>
      <c r="H87" s="4"/>
      <c r="J87" s="19"/>
      <c r="K87" s="19"/>
    </row>
    <row r="88" spans="4:11" ht="12.75">
      <c r="D88" s="18"/>
      <c r="E88" s="21"/>
      <c r="F88" s="19"/>
      <c r="H88" s="4"/>
      <c r="J88" s="19"/>
      <c r="K88" s="19"/>
    </row>
    <row r="89" spans="4:11" ht="12.75">
      <c r="D89" s="18"/>
      <c r="E89" s="21"/>
      <c r="F89" s="19"/>
      <c r="H89" s="4"/>
      <c r="J89" s="19"/>
      <c r="K89" s="19"/>
    </row>
    <row r="90" spans="4:11" ht="12.75">
      <c r="D90" s="18"/>
      <c r="E90" s="21"/>
      <c r="F90" s="19"/>
      <c r="H90" s="4"/>
      <c r="J90" s="19"/>
      <c r="K90" s="19"/>
    </row>
    <row r="91" spans="4:11" ht="12.75">
      <c r="D91" s="18"/>
      <c r="E91" s="21"/>
      <c r="F91" s="19"/>
      <c r="H91" s="4"/>
      <c r="J91" s="19"/>
      <c r="K91" s="19"/>
    </row>
    <row r="92" spans="4:11" ht="12.75">
      <c r="D92" s="4"/>
      <c r="E92" s="21"/>
      <c r="F92" s="19"/>
      <c r="H92" s="4"/>
      <c r="J92" s="19"/>
      <c r="K92" s="19"/>
    </row>
    <row r="93" spans="4:11" ht="12.75">
      <c r="D93" s="18"/>
      <c r="E93" s="21"/>
      <c r="F93" s="19"/>
      <c r="H93" s="4"/>
      <c r="J93" s="19"/>
      <c r="K93" s="19"/>
    </row>
    <row r="94" spans="4:11" ht="12.75">
      <c r="D94" s="4"/>
      <c r="E94" s="21"/>
      <c r="F94" s="19"/>
      <c r="H94" s="4"/>
      <c r="J94" s="19"/>
      <c r="K94" s="19"/>
    </row>
    <row r="95" spans="4:11" ht="12.75">
      <c r="D95" s="4"/>
      <c r="E95" s="21"/>
      <c r="F95" s="19"/>
      <c r="H95" s="4"/>
      <c r="J95" s="19"/>
      <c r="K95" s="19"/>
    </row>
    <row r="96" spans="4:11" ht="12.75">
      <c r="D96" s="4"/>
      <c r="E96" s="21"/>
      <c r="F96" s="19"/>
      <c r="H96" s="4"/>
      <c r="J96" s="19"/>
      <c r="K96" s="19"/>
    </row>
    <row r="97" spans="4:11" ht="12.75">
      <c r="D97" s="4"/>
      <c r="E97" s="21"/>
      <c r="F97" s="19"/>
      <c r="H97" s="48"/>
      <c r="J97" s="19"/>
      <c r="K97" s="19"/>
    </row>
    <row r="98" spans="4:11" ht="12.75">
      <c r="D98" s="4"/>
      <c r="E98" s="21"/>
      <c r="F98" s="19"/>
      <c r="H98" s="4"/>
      <c r="J98" s="19"/>
      <c r="K98" s="19"/>
    </row>
    <row r="99" spans="4:11" ht="12.75">
      <c r="D99" s="18"/>
      <c r="E99" s="21"/>
      <c r="F99" s="19"/>
      <c r="H99" s="4"/>
      <c r="J99" s="19"/>
      <c r="K99" s="19"/>
    </row>
    <row r="100" spans="4:11" ht="12.75">
      <c r="D100" s="4"/>
      <c r="E100" s="21"/>
      <c r="F100" s="19"/>
      <c r="H100" s="4"/>
      <c r="J100" s="19"/>
      <c r="K100" s="19"/>
    </row>
    <row r="101" spans="4:11" ht="12.75">
      <c r="D101" s="18"/>
      <c r="E101" s="21"/>
      <c r="F101" s="19"/>
      <c r="H101" s="4"/>
      <c r="J101" s="19"/>
      <c r="K101" s="19"/>
    </row>
    <row r="102" spans="4:11" ht="12.75">
      <c r="D102" s="18"/>
      <c r="E102" s="21"/>
      <c r="F102" s="19"/>
      <c r="H102" s="4"/>
      <c r="J102" s="19"/>
      <c r="K102" s="19"/>
    </row>
    <row r="103" spans="4:11" ht="12.75">
      <c r="D103" s="18"/>
      <c r="E103" s="21"/>
      <c r="F103" s="19"/>
      <c r="H103" s="4"/>
      <c r="J103" s="19"/>
      <c r="K103" s="19"/>
    </row>
    <row r="104" spans="4:11" ht="12.75">
      <c r="D104" s="18"/>
      <c r="E104" s="21"/>
      <c r="F104" s="19"/>
      <c r="H104" s="4"/>
      <c r="J104" s="19"/>
      <c r="K104" s="19"/>
    </row>
    <row r="105" spans="4:11" ht="12.75">
      <c r="D105" s="18"/>
      <c r="E105" s="21"/>
      <c r="F105" s="19"/>
      <c r="H105" s="4"/>
      <c r="J105" s="19"/>
      <c r="K105" s="19"/>
    </row>
    <row r="106" spans="4:11" ht="12.75">
      <c r="D106" s="18"/>
      <c r="E106" s="21"/>
      <c r="F106" s="19"/>
      <c r="H106" s="4"/>
      <c r="J106" s="19"/>
      <c r="K106" s="19"/>
    </row>
    <row r="107" spans="4:11" ht="12.75">
      <c r="D107" s="18"/>
      <c r="E107" s="21"/>
      <c r="F107" s="19"/>
      <c r="H107" s="4"/>
      <c r="J107" s="19"/>
      <c r="K107" s="19"/>
    </row>
    <row r="108" spans="2:11" ht="12.75">
      <c r="B108" s="41"/>
      <c r="D108" s="4"/>
      <c r="E108" s="21"/>
      <c r="F108" s="19"/>
      <c r="H108" s="4"/>
      <c r="J108" s="19"/>
      <c r="K108" s="19"/>
    </row>
    <row r="109" spans="2:11" ht="12.75">
      <c r="B109" s="41"/>
      <c r="D109" s="4"/>
      <c r="E109" s="21"/>
      <c r="F109" s="19"/>
      <c r="H109" s="4"/>
      <c r="J109" s="19"/>
      <c r="K109" s="19"/>
    </row>
    <row r="110" spans="2:11" ht="12.75">
      <c r="B110" s="41"/>
      <c r="D110" s="4"/>
      <c r="E110" s="21"/>
      <c r="F110" s="19"/>
      <c r="H110" s="4"/>
      <c r="J110" s="19"/>
      <c r="K110" s="19"/>
    </row>
    <row r="111" spans="2:11" ht="12.75">
      <c r="B111" s="41"/>
      <c r="D111" s="4"/>
      <c r="E111" s="21"/>
      <c r="F111" s="19"/>
      <c r="H111" s="4"/>
      <c r="J111" s="19"/>
      <c r="K111" s="19"/>
    </row>
    <row r="112" spans="2:11" ht="12.75">
      <c r="B112" s="41"/>
      <c r="D112" s="4"/>
      <c r="E112" s="21"/>
      <c r="F112" s="19"/>
      <c r="H112" s="4"/>
      <c r="J112" s="19"/>
      <c r="K112" s="19"/>
    </row>
    <row r="113" spans="2:11" ht="12.75">
      <c r="B113" s="41"/>
      <c r="D113" s="4"/>
      <c r="E113" s="21"/>
      <c r="F113" s="19"/>
      <c r="H113" s="4"/>
      <c r="J113" s="19"/>
      <c r="K113" s="19"/>
    </row>
    <row r="114" spans="2:11" ht="12.75">
      <c r="B114" s="41"/>
      <c r="D114" s="4"/>
      <c r="E114" s="21"/>
      <c r="F114" s="19"/>
      <c r="H114" s="4"/>
      <c r="J114" s="19"/>
      <c r="K114" s="19"/>
    </row>
    <row r="115" spans="2:11" ht="12.75">
      <c r="B115" s="41"/>
      <c r="D115" s="4"/>
      <c r="E115" s="21"/>
      <c r="F115" s="19"/>
      <c r="H115" s="4"/>
      <c r="J115" s="19"/>
      <c r="K115" s="19"/>
    </row>
    <row r="116" spans="2:11" s="4" customFormat="1" ht="12.75">
      <c r="B116" s="41"/>
      <c r="C116" s="19"/>
      <c r="E116" s="21"/>
      <c r="F116" s="19"/>
      <c r="G116" s="47"/>
      <c r="J116" s="19"/>
      <c r="K116" s="19"/>
    </row>
    <row r="117" spans="2:11" ht="12.75">
      <c r="B117" s="41"/>
      <c r="D117" s="4"/>
      <c r="E117" s="21"/>
      <c r="F117" s="19"/>
      <c r="H117" s="4"/>
      <c r="J117" s="19"/>
      <c r="K117" s="19"/>
    </row>
    <row r="118" spans="2:11" ht="12.75">
      <c r="B118" s="41"/>
      <c r="D118" s="4"/>
      <c r="E118" s="21"/>
      <c r="F118" s="19"/>
      <c r="H118" s="4"/>
      <c r="J118" s="19"/>
      <c r="K118" s="19"/>
    </row>
    <row r="119" spans="2:11" ht="12.75">
      <c r="B119" s="41"/>
      <c r="D119" s="4"/>
      <c r="E119" s="21"/>
      <c r="F119" s="19"/>
      <c r="H119" s="4"/>
      <c r="J119" s="19"/>
      <c r="K119" s="19"/>
    </row>
    <row r="120" spans="2:11" ht="12.75">
      <c r="B120" s="41"/>
      <c r="D120" s="4"/>
      <c r="E120" s="21"/>
      <c r="F120" s="19"/>
      <c r="H120" s="4"/>
      <c r="J120" s="19"/>
      <c r="K120" s="19"/>
    </row>
    <row r="121" spans="2:11" ht="12.75">
      <c r="B121" s="41"/>
      <c r="D121" s="4"/>
      <c r="E121" s="21"/>
      <c r="F121" s="19"/>
      <c r="H121" s="4"/>
      <c r="J121" s="19"/>
      <c r="K121" s="19"/>
    </row>
  </sheetData>
  <autoFilter ref="H1:H160"/>
  <printOptions/>
  <pageMargins left="0.6694444444444445" right="0.37986111111111115" top="0.5118055555555556" bottom="0.5513888888888889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79"/>
  <sheetViews>
    <sheetView zoomScale="75" zoomScaleNormal="75" workbookViewId="0" topLeftCell="A34">
      <selection activeCell="N23" sqref="N23"/>
    </sheetView>
  </sheetViews>
  <sheetFormatPr defaultColWidth="9.00390625" defaultRowHeight="12.75"/>
  <cols>
    <col min="1" max="1" width="6.625" style="49" customWidth="1"/>
    <col min="2" max="2" width="22.125" style="49" customWidth="1"/>
    <col min="3" max="3" width="6.625" style="3" customWidth="1"/>
    <col min="4" max="5" width="7.25390625" style="3" customWidth="1"/>
    <col min="6" max="6" width="12.00390625" style="49" customWidth="1"/>
    <col min="7" max="7" width="21.625" style="3" customWidth="1"/>
    <col min="8" max="9" width="7.25390625" style="3" customWidth="1"/>
    <col min="10" max="10" width="13.625" style="3" customWidth="1"/>
    <col min="11" max="11" width="7.875" style="3" customWidth="1"/>
    <col min="12" max="12" width="9.125" style="50" customWidth="1"/>
    <col min="13" max="13" width="9.25390625" style="50" customWidth="1"/>
    <col min="14" max="14" width="9.00390625" style="51" customWidth="1"/>
    <col min="15" max="15" width="9.00390625" style="52" customWidth="1"/>
    <col min="16" max="16" width="10.125" style="53" customWidth="1"/>
    <col min="17" max="18" width="9.125" style="50" customWidth="1"/>
    <col min="19" max="19" width="9.00390625" style="51" customWidth="1"/>
    <col min="20" max="20" width="9.00390625" style="52" customWidth="1"/>
    <col min="21" max="21" width="10.125" style="53" customWidth="1"/>
    <col min="22" max="22" width="9.125" style="53" customWidth="1"/>
    <col min="23" max="23" width="6.75390625" style="0" customWidth="1"/>
  </cols>
  <sheetData>
    <row r="1" ht="9" customHeight="1"/>
    <row r="2" spans="1:21" ht="25.5" customHeight="1">
      <c r="A2" s="54"/>
      <c r="B2" s="55" t="s">
        <v>80</v>
      </c>
      <c r="C2" s="56"/>
      <c r="F2" s="57"/>
      <c r="L2" s="58" t="s">
        <v>128</v>
      </c>
      <c r="O2" s="59" t="s">
        <v>80</v>
      </c>
      <c r="U2" s="60"/>
    </row>
    <row r="3" spans="1:21" ht="27">
      <c r="A3" s="54"/>
      <c r="B3" s="54"/>
      <c r="C3" s="56"/>
      <c r="F3" s="57"/>
      <c r="U3" s="60"/>
    </row>
    <row r="4" spans="1:24" ht="12.75">
      <c r="A4" s="3" t="s">
        <v>8</v>
      </c>
      <c r="B4" s="17" t="s">
        <v>9</v>
      </c>
      <c r="C4" s="3" t="s">
        <v>10</v>
      </c>
      <c r="D4" s="17" t="s">
        <v>11</v>
      </c>
      <c r="E4" s="17" t="s">
        <v>12</v>
      </c>
      <c r="F4" s="17" t="s">
        <v>13</v>
      </c>
      <c r="G4" s="17" t="s">
        <v>9</v>
      </c>
      <c r="H4" s="17" t="s">
        <v>11</v>
      </c>
      <c r="I4" s="17" t="s">
        <v>12</v>
      </c>
      <c r="J4" s="17" t="s">
        <v>13</v>
      </c>
      <c r="K4" s="61" t="s">
        <v>7</v>
      </c>
      <c r="O4" s="52" t="s">
        <v>129</v>
      </c>
      <c r="P4" s="62"/>
      <c r="T4" s="52" t="s">
        <v>130</v>
      </c>
      <c r="U4" s="62"/>
      <c r="V4" s="62"/>
      <c r="W4" t="s">
        <v>131</v>
      </c>
      <c r="X4" t="s">
        <v>131</v>
      </c>
    </row>
    <row r="5" spans="1:24" s="3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63"/>
      <c r="L5" s="64" t="s">
        <v>132</v>
      </c>
      <c r="M5" s="64" t="s">
        <v>133</v>
      </c>
      <c r="N5" s="65" t="s">
        <v>134</v>
      </c>
      <c r="O5" s="66" t="s">
        <v>135</v>
      </c>
      <c r="P5" s="67" t="s">
        <v>136</v>
      </c>
      <c r="Q5" s="64" t="s">
        <v>137</v>
      </c>
      <c r="R5" s="64" t="s">
        <v>138</v>
      </c>
      <c r="S5" s="65" t="s">
        <v>139</v>
      </c>
      <c r="T5" s="66" t="s">
        <v>140</v>
      </c>
      <c r="U5" s="67" t="s">
        <v>141</v>
      </c>
      <c r="V5" s="67" t="s">
        <v>142</v>
      </c>
      <c r="W5" s="14" t="s">
        <v>143</v>
      </c>
      <c r="X5" s="14" t="s">
        <v>144</v>
      </c>
    </row>
    <row r="6" spans="1:22" ht="16.5" customHeight="1">
      <c r="A6" s="68" t="str">
        <f>startovka!D116</f>
        <v>V</v>
      </c>
      <c r="B6" s="49" t="str">
        <f>startovka!E116</f>
        <v>Cipra Jaroslav</v>
      </c>
      <c r="C6" s="2">
        <f>startovka!F116</f>
        <v>3</v>
      </c>
      <c r="D6" s="3">
        <f>startovka!G116</f>
        <v>71</v>
      </c>
      <c r="E6" s="49">
        <f>startovka!H116</f>
        <v>7005</v>
      </c>
      <c r="F6" s="49" t="str">
        <f>startovka!I116</f>
        <v>Technika Pha</v>
      </c>
      <c r="G6" s="68"/>
      <c r="H6" s="68"/>
      <c r="I6" s="68"/>
      <c r="J6" s="68"/>
      <c r="K6" s="61">
        <f>startovka!B116</f>
        <v>34</v>
      </c>
      <c r="L6" s="69"/>
      <c r="M6" s="69">
        <v>0.005931712962962962</v>
      </c>
      <c r="N6" s="70">
        <f>M6-L6</f>
        <v>0.005931712962962962</v>
      </c>
      <c r="O6" s="69"/>
      <c r="P6" s="71">
        <f>N6+O6</f>
        <v>0.005931712962962962</v>
      </c>
      <c r="Q6" s="69"/>
      <c r="R6" s="69"/>
      <c r="S6" s="70">
        <f>R6-Q6</f>
        <v>0</v>
      </c>
      <c r="T6" s="69"/>
      <c r="U6" s="71">
        <f>S6+T6</f>
        <v>0</v>
      </c>
      <c r="V6" s="71">
        <f>P6+U6</f>
        <v>0.005931712962962962</v>
      </c>
    </row>
    <row r="7" spans="1:22" ht="16.5" customHeight="1">
      <c r="A7" s="68" t="str">
        <f>startovka!D119</f>
        <v>Dm</v>
      </c>
      <c r="B7" s="49" t="str">
        <f>startovka!E119</f>
        <v>Habich Bohumil</v>
      </c>
      <c r="C7" s="2">
        <f>startovka!F119</f>
        <v>2</v>
      </c>
      <c r="D7" s="3">
        <f>startovka!G119</f>
        <v>91</v>
      </c>
      <c r="E7" s="49">
        <f>startovka!H119</f>
        <v>30003</v>
      </c>
      <c r="F7" s="49" t="str">
        <f>startovka!I119</f>
        <v>VS Tábor</v>
      </c>
      <c r="G7" s="68"/>
      <c r="H7" s="68"/>
      <c r="I7" s="68"/>
      <c r="J7" s="68"/>
      <c r="K7" s="61">
        <f>startovka!B119</f>
        <v>37</v>
      </c>
      <c r="L7" s="69"/>
      <c r="M7" s="69">
        <v>0.005940972222222222</v>
      </c>
      <c r="N7" s="70">
        <f>M7-L7</f>
        <v>0.005940972222222222</v>
      </c>
      <c r="O7" s="69"/>
      <c r="P7" s="71">
        <f>N7+O7</f>
        <v>0.005940972222222222</v>
      </c>
      <c r="Q7" s="69"/>
      <c r="R7" s="69"/>
      <c r="S7" s="70">
        <f>R7-Q7</f>
        <v>0</v>
      </c>
      <c r="T7" s="69"/>
      <c r="U7" s="71">
        <f>S7+T7</f>
        <v>0</v>
      </c>
      <c r="V7" s="71">
        <f>P7+U7</f>
        <v>0.005940972222222222</v>
      </c>
    </row>
    <row r="8" spans="1:22" ht="16.5" customHeight="1">
      <c r="A8" s="68" t="str">
        <f>startovka!D109</f>
        <v>Žs</v>
      </c>
      <c r="B8" s="49" t="str">
        <f>startovka!E109</f>
        <v>Sosnar Jakub</v>
      </c>
      <c r="C8" s="2">
        <f>startovka!F109</f>
        <v>3</v>
      </c>
      <c r="D8" s="3">
        <f>startovka!G109</f>
        <v>94</v>
      </c>
      <c r="E8" s="49">
        <f>startovka!H109</f>
        <v>103019</v>
      </c>
      <c r="F8" s="49" t="str">
        <f>startovka!I109</f>
        <v>KK Brno</v>
      </c>
      <c r="G8" s="68"/>
      <c r="H8" s="68"/>
      <c r="I8" s="68"/>
      <c r="J8" s="68"/>
      <c r="K8" s="61">
        <f>startovka!B109</f>
        <v>27</v>
      </c>
      <c r="L8" s="69"/>
      <c r="M8" s="69">
        <v>0.006173611111111111</v>
      </c>
      <c r="N8" s="70">
        <f>M8-L8</f>
        <v>0.006173611111111111</v>
      </c>
      <c r="O8" s="69"/>
      <c r="P8" s="71">
        <f>N8+O8</f>
        <v>0.006173611111111111</v>
      </c>
      <c r="Q8" s="69"/>
      <c r="R8" s="69"/>
      <c r="S8" s="70">
        <f>R8-Q8</f>
        <v>0</v>
      </c>
      <c r="T8" s="69"/>
      <c r="U8" s="71">
        <f>S8+T8</f>
        <v>0</v>
      </c>
      <c r="V8" s="71">
        <f>P8+U8</f>
        <v>0.006173611111111111</v>
      </c>
    </row>
    <row r="9" spans="1:22" ht="16.5" customHeight="1">
      <c r="A9" s="68" t="str">
        <f>startovka!D110</f>
        <v>Žs</v>
      </c>
      <c r="B9" s="49" t="str">
        <f>startovka!E110</f>
        <v>Jílek Jan</v>
      </c>
      <c r="C9" s="2">
        <f>startovka!F110</f>
        <v>3</v>
      </c>
      <c r="D9" s="3">
        <f>startovka!G110</f>
        <v>93</v>
      </c>
      <c r="E9" s="49">
        <f>startovka!H110</f>
        <v>64038</v>
      </c>
      <c r="F9" s="49" t="str">
        <f>startovka!I110</f>
        <v>Vys.Mýto</v>
      </c>
      <c r="G9" s="68"/>
      <c r="H9" s="68"/>
      <c r="I9" s="68"/>
      <c r="J9" s="68"/>
      <c r="K9" s="61">
        <f>startovka!B110</f>
        <v>28</v>
      </c>
      <c r="L9" s="69"/>
      <c r="M9" s="69">
        <v>0.006173611111111111</v>
      </c>
      <c r="N9" s="70">
        <f>M9-L9</f>
        <v>0.006173611111111111</v>
      </c>
      <c r="O9" s="69"/>
      <c r="P9" s="71">
        <f>N9+O9</f>
        <v>0.006173611111111111</v>
      </c>
      <c r="Q9" s="69"/>
      <c r="R9" s="69"/>
      <c r="S9" s="70">
        <f>R9-Q9</f>
        <v>0</v>
      </c>
      <c r="T9" s="69"/>
      <c r="U9" s="71">
        <f>S9+T9</f>
        <v>0</v>
      </c>
      <c r="V9" s="71">
        <f>P9+U9</f>
        <v>0.006173611111111111</v>
      </c>
    </row>
    <row r="10" spans="1:22" ht="16.5" customHeight="1">
      <c r="A10" s="68" t="str">
        <f>startovka!D120</f>
        <v>Dm</v>
      </c>
      <c r="B10" s="49" t="str">
        <f>startovka!E120</f>
        <v>Paďour Jiří</v>
      </c>
      <c r="C10" s="2" t="str">
        <f>startovka!F120</f>
        <v>0</v>
      </c>
      <c r="D10" s="3">
        <f>startovka!G120</f>
        <v>92</v>
      </c>
      <c r="E10" s="49" t="str">
        <f>startovka!H120</f>
        <v>640xx</v>
      </c>
      <c r="F10" s="49" t="str">
        <f>startovka!I120</f>
        <v>Vy.Mýto</v>
      </c>
      <c r="G10" s="68"/>
      <c r="H10" s="68"/>
      <c r="I10" s="68"/>
      <c r="J10" s="68"/>
      <c r="K10" s="61">
        <f>startovka!B120</f>
        <v>38</v>
      </c>
      <c r="L10" s="69"/>
      <c r="M10" s="69">
        <v>0.00620949074074074</v>
      </c>
      <c r="N10" s="70">
        <f>M10-L10</f>
        <v>0.00620949074074074</v>
      </c>
      <c r="O10" s="69"/>
      <c r="P10" s="71">
        <f>N10+O10</f>
        <v>0.00620949074074074</v>
      </c>
      <c r="Q10" s="69"/>
      <c r="R10" s="69"/>
      <c r="S10" s="70">
        <f>R10-Q10</f>
        <v>0</v>
      </c>
      <c r="T10" s="69"/>
      <c r="U10" s="71">
        <f>S10+T10</f>
        <v>0</v>
      </c>
      <c r="V10" s="71">
        <f>P10+U10</f>
        <v>0.00620949074074074</v>
      </c>
    </row>
    <row r="11" spans="1:22" ht="16.5" customHeight="1">
      <c r="A11" s="68" t="str">
        <f>startovka!D108</f>
        <v>Žs</v>
      </c>
      <c r="B11" s="49" t="str">
        <f>startovka!E108</f>
        <v>Švéda Jakub</v>
      </c>
      <c r="C11" s="2">
        <f>startovka!F108</f>
        <v>3</v>
      </c>
      <c r="D11" s="3">
        <f>startovka!G108</f>
        <v>93</v>
      </c>
      <c r="E11" s="49">
        <f>startovka!H108</f>
        <v>103036</v>
      </c>
      <c r="F11" s="49" t="str">
        <f>startovka!I108</f>
        <v>KK Brno</v>
      </c>
      <c r="G11" s="68"/>
      <c r="H11" s="68"/>
      <c r="I11" s="68"/>
      <c r="J11" s="68"/>
      <c r="K11" s="61">
        <f>startovka!B108</f>
        <v>26</v>
      </c>
      <c r="L11" s="69"/>
      <c r="M11" s="69">
        <v>0.006287037037037037</v>
      </c>
      <c r="N11" s="70">
        <f>M11-L11</f>
        <v>0.006287037037037037</v>
      </c>
      <c r="O11" s="69"/>
      <c r="P11" s="71">
        <f>N11+O11</f>
        <v>0.006287037037037037</v>
      </c>
      <c r="Q11" s="69"/>
      <c r="R11" s="69"/>
      <c r="S11" s="70">
        <f>R11-Q11</f>
        <v>0</v>
      </c>
      <c r="T11" s="69"/>
      <c r="U11" s="71">
        <f>S11+T11</f>
        <v>0</v>
      </c>
      <c r="V11" s="71">
        <f>P11+U11</f>
        <v>0.006287037037037037</v>
      </c>
    </row>
    <row r="12" spans="1:22" ht="16.5" customHeight="1">
      <c r="A12" s="68" t="str">
        <f>startovka!D105</f>
        <v>Žs</v>
      </c>
      <c r="B12" s="49" t="str">
        <f>startovka!E105</f>
        <v>Horňák Antonín</v>
      </c>
      <c r="C12" s="2">
        <f>startovka!F105</f>
        <v>3</v>
      </c>
      <c r="D12" s="3">
        <f>startovka!G105</f>
        <v>93</v>
      </c>
      <c r="E12" s="49">
        <f>startovka!H105</f>
        <v>133062</v>
      </c>
      <c r="F12" s="49" t="str">
        <f>startovka!I105</f>
        <v>SKVeselí</v>
      </c>
      <c r="G12" s="68"/>
      <c r="H12" s="68"/>
      <c r="I12" s="68"/>
      <c r="J12" s="68"/>
      <c r="K12" s="61">
        <f>startovka!B105</f>
        <v>23</v>
      </c>
      <c r="L12" s="69"/>
      <c r="M12" s="69">
        <v>0.0063124999999999995</v>
      </c>
      <c r="N12" s="70">
        <f>M12-L12</f>
        <v>0.0063124999999999995</v>
      </c>
      <c r="O12" s="69"/>
      <c r="P12" s="71">
        <f>N12+O12</f>
        <v>0.0063124999999999995</v>
      </c>
      <c r="Q12" s="69"/>
      <c r="R12" s="69"/>
      <c r="S12" s="70">
        <f>R12-Q12</f>
        <v>0</v>
      </c>
      <c r="T12" s="69"/>
      <c r="U12" s="71">
        <f>S12+T12</f>
        <v>0</v>
      </c>
      <c r="V12" s="71">
        <f>P12+U12</f>
        <v>0.0063124999999999995</v>
      </c>
    </row>
    <row r="13" spans="1:22" ht="16.5" customHeight="1">
      <c r="A13" s="68">
        <f>startovka!D114</f>
        <v>0</v>
      </c>
      <c r="B13" s="49" t="str">
        <f>startovka!E114</f>
        <v>Šrámek Michal</v>
      </c>
      <c r="C13" s="2">
        <f>startovka!F114</f>
        <v>0</v>
      </c>
      <c r="D13" s="3">
        <f>startovka!G114</f>
        <v>82</v>
      </c>
      <c r="E13" s="49">
        <f>startovka!H114</f>
        <v>43008</v>
      </c>
      <c r="F13" s="49" t="str">
        <f>startovka!I114</f>
        <v>Č. Lípa</v>
      </c>
      <c r="G13" s="68"/>
      <c r="H13" s="68"/>
      <c r="I13" s="68"/>
      <c r="J13" s="68"/>
      <c r="K13" s="61">
        <f>startovka!B114</f>
        <v>32</v>
      </c>
      <c r="L13" s="69"/>
      <c r="M13" s="69">
        <v>0.006344907407407408</v>
      </c>
      <c r="N13" s="70">
        <f>M13-L13</f>
        <v>0.006344907407407408</v>
      </c>
      <c r="O13" s="69"/>
      <c r="P13" s="71">
        <f>N13+O13</f>
        <v>0.006344907407407408</v>
      </c>
      <c r="Q13" s="69"/>
      <c r="R13" s="69"/>
      <c r="S13" s="70">
        <f>R13-Q13</f>
        <v>0</v>
      </c>
      <c r="T13" s="69"/>
      <c r="U13" s="71">
        <f>S13+T13</f>
        <v>0</v>
      </c>
      <c r="V13" s="71">
        <f>P13+U13</f>
        <v>0.006344907407407408</v>
      </c>
    </row>
    <row r="14" spans="1:22" ht="16.5" customHeight="1">
      <c r="A14" s="68" t="str">
        <f>startovka!D107</f>
        <v>Žs</v>
      </c>
      <c r="B14" s="49" t="str">
        <f>startovka!E107</f>
        <v>Suchánek Daniel</v>
      </c>
      <c r="C14" s="2">
        <f>startovka!F107</f>
        <v>3</v>
      </c>
      <c r="D14" s="3">
        <f>startovka!G107</f>
        <v>93</v>
      </c>
      <c r="E14" s="49">
        <f>startovka!H107</f>
        <v>64021</v>
      </c>
      <c r="F14" s="49" t="str">
        <f>startovka!I107</f>
        <v>Vys.Mýto</v>
      </c>
      <c r="G14" s="68"/>
      <c r="H14" s="68"/>
      <c r="I14" s="68"/>
      <c r="J14" s="68"/>
      <c r="K14" s="61">
        <f>startovka!B107</f>
        <v>25</v>
      </c>
      <c r="L14" s="69"/>
      <c r="M14" s="69">
        <v>0.006493055555555555</v>
      </c>
      <c r="N14" s="70">
        <f>M14-L14</f>
        <v>0.006493055555555555</v>
      </c>
      <c r="O14" s="69"/>
      <c r="P14" s="71">
        <f>N14+O14</f>
        <v>0.006493055555555555</v>
      </c>
      <c r="Q14" s="69"/>
      <c r="R14" s="69"/>
      <c r="S14" s="70">
        <f>R14-Q14</f>
        <v>0</v>
      </c>
      <c r="T14" s="69"/>
      <c r="U14" s="71">
        <f>S14+T14</f>
        <v>0</v>
      </c>
      <c r="V14" s="71">
        <f>P14+U14</f>
        <v>0.006493055555555555</v>
      </c>
    </row>
    <row r="15" spans="1:22" ht="16.5" customHeight="1">
      <c r="A15" s="68" t="str">
        <f>startovka!D100</f>
        <v>Žm</v>
      </c>
      <c r="B15" s="49" t="str">
        <f>startovka!E100</f>
        <v>Hošek Ondřej</v>
      </c>
      <c r="C15" s="2">
        <f>startovka!F100</f>
        <v>3</v>
      </c>
      <c r="D15" s="3">
        <f>startovka!G100</f>
        <v>95</v>
      </c>
      <c r="E15" s="49">
        <f>startovka!H100</f>
        <v>103020</v>
      </c>
      <c r="F15" s="49" t="str">
        <f>startovka!I100</f>
        <v>KK Brno</v>
      </c>
      <c r="G15" s="68"/>
      <c r="H15" s="68"/>
      <c r="I15" s="68"/>
      <c r="J15" s="68"/>
      <c r="K15" s="61">
        <f>startovka!B100</f>
        <v>18</v>
      </c>
      <c r="L15" s="69"/>
      <c r="M15" s="69">
        <v>0.006607638888888889</v>
      </c>
      <c r="N15" s="70">
        <f>M15-L15</f>
        <v>0.006607638888888889</v>
      </c>
      <c r="O15" s="69"/>
      <c r="P15" s="71">
        <f>N15+O15</f>
        <v>0.006607638888888889</v>
      </c>
      <c r="Q15" s="69"/>
      <c r="R15" s="69"/>
      <c r="S15" s="70">
        <f>R15-Q15</f>
        <v>0</v>
      </c>
      <c r="T15" s="69"/>
      <c r="U15" s="71">
        <f>S15+T15</f>
        <v>0</v>
      </c>
      <c r="V15" s="71">
        <f>P15+U15</f>
        <v>0.006607638888888889</v>
      </c>
    </row>
    <row r="16" spans="1:22" ht="16.5" customHeight="1">
      <c r="A16" s="68" t="str">
        <f>startovka!D102</f>
        <v>Žs</v>
      </c>
      <c r="B16" s="49" t="str">
        <f>startovka!E102</f>
        <v>Hric Filip</v>
      </c>
      <c r="C16" s="2">
        <f>startovka!F102</f>
        <v>3</v>
      </c>
      <c r="D16" s="3">
        <f>startovka!G102</f>
        <v>93</v>
      </c>
      <c r="E16" s="49">
        <f>startovka!H102</f>
        <v>119140</v>
      </c>
      <c r="F16" s="49" t="str">
        <f>startovka!I102</f>
        <v>Olomouc</v>
      </c>
      <c r="G16" s="68"/>
      <c r="H16" s="68"/>
      <c r="I16" s="68"/>
      <c r="J16" s="68"/>
      <c r="K16" s="61">
        <f>startovka!B102</f>
        <v>20</v>
      </c>
      <c r="L16" s="69"/>
      <c r="M16" s="69">
        <v>0.006659722222222221</v>
      </c>
      <c r="N16" s="70">
        <f>M16-L16</f>
        <v>0.006659722222222221</v>
      </c>
      <c r="O16" s="69"/>
      <c r="P16" s="71">
        <f>N16+O16</f>
        <v>0.006659722222222221</v>
      </c>
      <c r="Q16" s="69"/>
      <c r="R16" s="69"/>
      <c r="S16" s="70">
        <f>R16-Q16</f>
        <v>0</v>
      </c>
      <c r="T16" s="69"/>
      <c r="U16" s="71">
        <f>S16+T16</f>
        <v>0</v>
      </c>
      <c r="V16" s="71">
        <f>P16+U16</f>
        <v>0.006659722222222221</v>
      </c>
    </row>
    <row r="17" spans="1:22" ht="16.5" customHeight="1">
      <c r="A17" s="68" t="str">
        <f>startovka!D106</f>
        <v>Žs</v>
      </c>
      <c r="B17" s="49" t="str">
        <f>startovka!E106</f>
        <v>Smolka Ondřej</v>
      </c>
      <c r="C17" s="2">
        <f>startovka!F106</f>
        <v>3</v>
      </c>
      <c r="D17" s="3">
        <f>startovka!G106</f>
        <v>94</v>
      </c>
      <c r="E17" s="49">
        <f>startovka!H106</f>
        <v>1037</v>
      </c>
      <c r="F17" s="49" t="str">
        <f>startovka!I106</f>
        <v>Boh.Pha</v>
      </c>
      <c r="G17" s="68"/>
      <c r="H17" s="68"/>
      <c r="I17" s="68"/>
      <c r="J17" s="68"/>
      <c r="K17" s="61">
        <f>startovka!B106</f>
        <v>24</v>
      </c>
      <c r="L17" s="69"/>
      <c r="M17" s="69">
        <v>0.006706018518518518</v>
      </c>
      <c r="N17" s="70">
        <f>M17-L17</f>
        <v>0.006706018518518518</v>
      </c>
      <c r="O17" s="69"/>
      <c r="P17" s="71">
        <f>N17+O17</f>
        <v>0.006706018518518518</v>
      </c>
      <c r="Q17" s="69"/>
      <c r="R17" s="69"/>
      <c r="S17" s="70">
        <f>R17-Q17</f>
        <v>0</v>
      </c>
      <c r="T17" s="69"/>
      <c r="U17" s="71">
        <f>S17+T17</f>
        <v>0</v>
      </c>
      <c r="V17" s="71">
        <f>P17+U17</f>
        <v>0.006706018518518518</v>
      </c>
    </row>
    <row r="18" spans="1:22" ht="16.5" customHeight="1">
      <c r="A18" s="68" t="str">
        <f>startovka!D103</f>
        <v>Žs</v>
      </c>
      <c r="B18" s="49" t="str">
        <f>startovka!E103</f>
        <v>Satke Adam</v>
      </c>
      <c r="C18" s="2">
        <f>startovka!F103</f>
        <v>3</v>
      </c>
      <c r="D18" s="3">
        <f>startovka!G103</f>
        <v>94</v>
      </c>
      <c r="E18" s="49">
        <f>startovka!H103</f>
        <v>103041</v>
      </c>
      <c r="F18" s="49" t="str">
        <f>startovka!I103</f>
        <v>KK Brno</v>
      </c>
      <c r="G18" s="68"/>
      <c r="H18" s="68"/>
      <c r="I18" s="68"/>
      <c r="J18" s="68"/>
      <c r="K18" s="61">
        <f>startovka!B103</f>
        <v>21</v>
      </c>
      <c r="L18" s="69"/>
      <c r="M18" s="69">
        <v>0.00686111111111111</v>
      </c>
      <c r="N18" s="70">
        <f>M18-L18</f>
        <v>0.00686111111111111</v>
      </c>
      <c r="O18" s="69"/>
      <c r="P18" s="71">
        <f>N18+O18</f>
        <v>0.00686111111111111</v>
      </c>
      <c r="Q18" s="69"/>
      <c r="R18" s="69"/>
      <c r="S18" s="70">
        <f>R18-Q18</f>
        <v>0</v>
      </c>
      <c r="T18" s="69"/>
      <c r="U18" s="71">
        <f>S18+T18</f>
        <v>0</v>
      </c>
      <c r="V18" s="71">
        <f>P18+U18</f>
        <v>0.00686111111111111</v>
      </c>
    </row>
    <row r="19" spans="1:22" ht="16.5" customHeight="1">
      <c r="A19" s="68" t="str">
        <f>startovka!D117</f>
        <v>V</v>
      </c>
      <c r="B19" s="49" t="str">
        <f>startovka!E117</f>
        <v>Jarolímek Otta</v>
      </c>
      <c r="C19" s="2">
        <f>startovka!F117</f>
        <v>3</v>
      </c>
      <c r="D19" s="3">
        <f>startovka!G117</f>
        <v>61</v>
      </c>
      <c r="E19" s="49">
        <f>startovka!H117</f>
        <v>62006</v>
      </c>
      <c r="F19" s="49" t="str">
        <f>startovka!I117</f>
        <v>Turnov</v>
      </c>
      <c r="G19" s="68"/>
      <c r="H19" s="68"/>
      <c r="I19" s="68"/>
      <c r="J19" s="68"/>
      <c r="K19" s="61">
        <f>startovka!B117</f>
        <v>35</v>
      </c>
      <c r="L19" s="69"/>
      <c r="M19" s="69">
        <v>0.006908564814814814</v>
      </c>
      <c r="N19" s="70">
        <f>M19-L19</f>
        <v>0.006908564814814814</v>
      </c>
      <c r="O19" s="69"/>
      <c r="P19" s="71">
        <f>N19+O19</f>
        <v>0.006908564814814814</v>
      </c>
      <c r="Q19" s="69"/>
      <c r="R19" s="69"/>
      <c r="S19" s="70">
        <f>R19-Q19</f>
        <v>0</v>
      </c>
      <c r="T19" s="69"/>
      <c r="U19" s="71">
        <f>S19+T19</f>
        <v>0</v>
      </c>
      <c r="V19" s="71">
        <f>P19+U19</f>
        <v>0.006908564814814814</v>
      </c>
    </row>
    <row r="20" spans="1:22" ht="16.5" customHeight="1">
      <c r="A20" s="68" t="str">
        <f>startovka!D101</f>
        <v>Žs</v>
      </c>
      <c r="B20" s="49" t="str">
        <f>startovka!E101</f>
        <v>Šrámek Jonatan</v>
      </c>
      <c r="C20" s="2">
        <f>startovka!F101</f>
        <v>3</v>
      </c>
      <c r="D20" s="3">
        <f>startovka!G101</f>
        <v>94</v>
      </c>
      <c r="E20" s="49">
        <f>startovka!H101</f>
        <v>119054</v>
      </c>
      <c r="F20" s="49" t="str">
        <f>startovka!I101</f>
        <v>Olomouc</v>
      </c>
      <c r="G20" s="68"/>
      <c r="H20" s="68"/>
      <c r="I20" s="68"/>
      <c r="J20" s="68"/>
      <c r="K20" s="61">
        <f>startovka!B101</f>
        <v>19</v>
      </c>
      <c r="L20" s="69"/>
      <c r="M20" s="69">
        <v>0.006937499999999999</v>
      </c>
      <c r="N20" s="70">
        <f>M20-L20</f>
        <v>0.006937499999999999</v>
      </c>
      <c r="O20" s="69"/>
      <c r="P20" s="71">
        <f>N20+O20</f>
        <v>0.006937499999999999</v>
      </c>
      <c r="Q20" s="69"/>
      <c r="R20" s="69"/>
      <c r="S20" s="70">
        <f>R20-Q20</f>
        <v>0</v>
      </c>
      <c r="T20" s="69"/>
      <c r="U20" s="71">
        <f>S20+T20</f>
        <v>0</v>
      </c>
      <c r="V20" s="71">
        <f>P20+U20</f>
        <v>0.006937499999999999</v>
      </c>
    </row>
    <row r="21" spans="1:22" ht="16.5" customHeight="1">
      <c r="A21" s="68" t="str">
        <f>startovka!D92</f>
        <v>Žs</v>
      </c>
      <c r="B21" s="49" t="str">
        <f>startovka!E92</f>
        <v>Habich Karel</v>
      </c>
      <c r="C21" s="2">
        <f>startovka!F92</f>
        <v>3</v>
      </c>
      <c r="D21" s="3">
        <f>startovka!G92</f>
        <v>94</v>
      </c>
      <c r="E21" s="49">
        <f>startovka!H92</f>
        <v>30031</v>
      </c>
      <c r="F21" s="49" t="str">
        <f>startovka!I92</f>
        <v>VS Tábor</v>
      </c>
      <c r="G21" s="68"/>
      <c r="H21" s="68"/>
      <c r="I21" s="68"/>
      <c r="J21" s="68"/>
      <c r="K21" s="61">
        <f>startovka!B92</f>
        <v>10</v>
      </c>
      <c r="L21" s="69"/>
      <c r="M21" s="69">
        <v>0.006947916666666666</v>
      </c>
      <c r="N21" s="70">
        <f>M21-L21</f>
        <v>0.006947916666666666</v>
      </c>
      <c r="O21" s="69"/>
      <c r="P21" s="71">
        <f>N21+O21</f>
        <v>0.006947916666666666</v>
      </c>
      <c r="Q21" s="69"/>
      <c r="R21" s="69"/>
      <c r="S21" s="70">
        <f>R21-Q21</f>
        <v>0</v>
      </c>
      <c r="T21" s="69"/>
      <c r="U21" s="71">
        <f>S21+T21</f>
        <v>0</v>
      </c>
      <c r="V21" s="71">
        <f>P21+U21</f>
        <v>0.006947916666666666</v>
      </c>
    </row>
    <row r="22" spans="1:22" ht="16.5" customHeight="1">
      <c r="A22" s="68" t="str">
        <f>startovka!D94</f>
        <v>Žs</v>
      </c>
      <c r="B22" s="49" t="str">
        <f>startovka!E94</f>
        <v>Neužil Jakub</v>
      </c>
      <c r="C22" s="2">
        <f>startovka!F94</f>
        <v>0</v>
      </c>
      <c r="D22" s="3">
        <f>startovka!G94</f>
        <v>93</v>
      </c>
      <c r="E22" s="49">
        <f>startovka!H94</f>
        <v>119124</v>
      </c>
      <c r="F22" s="49" t="str">
        <f>startovka!I94</f>
        <v>Olomouc</v>
      </c>
      <c r="G22" s="68"/>
      <c r="H22" s="68"/>
      <c r="I22" s="68"/>
      <c r="J22" s="68"/>
      <c r="K22" s="61">
        <f>startovka!B94</f>
        <v>12</v>
      </c>
      <c r="L22" s="69"/>
      <c r="M22" s="69">
        <v>0.007016203703703704</v>
      </c>
      <c r="N22" s="70">
        <f>M22-L22</f>
        <v>0.007016203703703704</v>
      </c>
      <c r="O22" s="69"/>
      <c r="P22" s="71">
        <f>N22+O22</f>
        <v>0.007016203703703704</v>
      </c>
      <c r="Q22" s="69"/>
      <c r="R22" s="69"/>
      <c r="S22" s="70">
        <f>R22-Q22</f>
        <v>0</v>
      </c>
      <c r="T22" s="69"/>
      <c r="U22" s="71">
        <f>S22+T22</f>
        <v>0</v>
      </c>
      <c r="V22" s="71">
        <f>P22+U22</f>
        <v>0.007016203703703704</v>
      </c>
    </row>
    <row r="23" spans="1:22" ht="16.5" customHeight="1">
      <c r="A23" s="68" t="str">
        <f>startovka!D99</f>
        <v>Žm</v>
      </c>
      <c r="B23" s="49" t="str">
        <f>startovka!E99</f>
        <v>Chabiča Martin</v>
      </c>
      <c r="C23" s="2">
        <f>startovka!F99</f>
        <v>3</v>
      </c>
      <c r="D23" s="3">
        <f>startovka!G99</f>
        <v>95</v>
      </c>
      <c r="E23" s="49">
        <f>startovka!H99</f>
        <v>133056</v>
      </c>
      <c r="F23" s="49" t="str">
        <f>startovka!I99</f>
        <v>SK Veselí</v>
      </c>
      <c r="G23" s="68"/>
      <c r="H23" s="68"/>
      <c r="I23" s="68"/>
      <c r="J23" s="68"/>
      <c r="K23" s="61">
        <f>startovka!B99</f>
        <v>17</v>
      </c>
      <c r="L23" s="69"/>
      <c r="M23" s="69">
        <v>0.007060185185185185</v>
      </c>
      <c r="N23" s="70">
        <f>M23-L23</f>
        <v>0.007060185185185185</v>
      </c>
      <c r="O23" s="69"/>
      <c r="P23" s="71">
        <f>N23+O23</f>
        <v>0.007060185185185185</v>
      </c>
      <c r="Q23" s="69"/>
      <c r="R23" s="69"/>
      <c r="S23" s="70">
        <f>R23-Q23</f>
        <v>0</v>
      </c>
      <c r="T23" s="69"/>
      <c r="U23" s="71">
        <f>S23+T23</f>
        <v>0</v>
      </c>
      <c r="V23" s="71">
        <f>P23+U23</f>
        <v>0.007060185185185185</v>
      </c>
    </row>
    <row r="24" spans="1:22" ht="16.5" customHeight="1">
      <c r="A24" s="68" t="str">
        <f>startovka!D104</f>
        <v>Žm</v>
      </c>
      <c r="B24" s="49" t="str">
        <f>startovka!E104</f>
        <v>Košík Michal</v>
      </c>
      <c r="C24" s="2">
        <f>startovka!F104</f>
        <v>3</v>
      </c>
      <c r="D24" s="3">
        <f>startovka!G104</f>
        <v>95</v>
      </c>
      <c r="E24" s="49">
        <f>startovka!H104</f>
        <v>133058</v>
      </c>
      <c r="F24" s="49" t="str">
        <f>startovka!I104</f>
        <v>SK Veselí</v>
      </c>
      <c r="G24" s="68"/>
      <c r="H24" s="68"/>
      <c r="I24" s="68"/>
      <c r="J24" s="68"/>
      <c r="K24" s="61">
        <f>startovka!B104</f>
        <v>22</v>
      </c>
      <c r="L24" s="69"/>
      <c r="M24" s="69">
        <v>0.00708912037037037</v>
      </c>
      <c r="N24" s="70">
        <f>M24-L24</f>
        <v>0.00708912037037037</v>
      </c>
      <c r="O24" s="69"/>
      <c r="P24" s="71">
        <f>N24+O24</f>
        <v>0.00708912037037037</v>
      </c>
      <c r="Q24" s="69"/>
      <c r="R24" s="69"/>
      <c r="S24" s="70">
        <f>R24-Q24</f>
        <v>0</v>
      </c>
      <c r="T24" s="69"/>
      <c r="U24" s="71">
        <f>S24+T24</f>
        <v>0</v>
      </c>
      <c r="V24" s="71">
        <f>P24+U24</f>
        <v>0.00708912037037037</v>
      </c>
    </row>
    <row r="25" spans="1:22" ht="16.5" customHeight="1">
      <c r="A25" s="68" t="str">
        <f>startovka!D93</f>
        <v>Žm</v>
      </c>
      <c r="B25" s="49" t="str">
        <f>startovka!E93</f>
        <v>Švéda Martin</v>
      </c>
      <c r="C25" s="2">
        <f>startovka!F93</f>
        <v>0</v>
      </c>
      <c r="D25" s="3">
        <f>startovka!G93</f>
        <v>95</v>
      </c>
      <c r="E25" s="49">
        <f>startovka!H93</f>
        <v>103031</v>
      </c>
      <c r="F25" s="49" t="str">
        <f>startovka!I93</f>
        <v>KK Brno</v>
      </c>
      <c r="G25" s="68"/>
      <c r="H25" s="68"/>
      <c r="I25" s="68"/>
      <c r="J25" s="68"/>
      <c r="K25" s="61">
        <f>startovka!B93</f>
        <v>11</v>
      </c>
      <c r="L25" s="69"/>
      <c r="M25" s="69">
        <v>0.007105324074074074</v>
      </c>
      <c r="N25" s="70">
        <f>M25-L25</f>
        <v>0.007105324074074074</v>
      </c>
      <c r="O25" s="69"/>
      <c r="P25" s="71">
        <f>N25+O25</f>
        <v>0.007105324074074074</v>
      </c>
      <c r="Q25" s="69"/>
      <c r="R25" s="69"/>
      <c r="S25" s="70">
        <f>R25-Q25</f>
        <v>0</v>
      </c>
      <c r="T25" s="69"/>
      <c r="U25" s="71">
        <f>S25+T25</f>
        <v>0</v>
      </c>
      <c r="V25" s="71">
        <f>P25+U25</f>
        <v>0.007105324074074074</v>
      </c>
    </row>
    <row r="26" spans="1:22" ht="16.5" customHeight="1">
      <c r="A26" s="68" t="str">
        <f>startovka!D84</f>
        <v>Žs</v>
      </c>
      <c r="B26" s="49" t="str">
        <f>startovka!E84</f>
        <v>Pospíchal Radek</v>
      </c>
      <c r="C26" s="2">
        <f>startovka!F84</f>
        <v>0</v>
      </c>
      <c r="D26" s="3">
        <f>startovka!G84</f>
        <v>94</v>
      </c>
      <c r="E26" s="49">
        <f>startovka!H84</f>
        <v>47019</v>
      </c>
      <c r="F26" s="49" t="str">
        <f>startovka!I84</f>
        <v>Kadaň</v>
      </c>
      <c r="G26" s="68"/>
      <c r="H26" s="68"/>
      <c r="I26" s="68"/>
      <c r="J26" s="68"/>
      <c r="K26" s="61">
        <f>startovka!B84</f>
        <v>2</v>
      </c>
      <c r="L26" s="69"/>
      <c r="M26" s="69">
        <v>0.0071331018518518505</v>
      </c>
      <c r="N26" s="70">
        <f>M26-L26</f>
        <v>0.0071331018518518505</v>
      </c>
      <c r="O26" s="69"/>
      <c r="P26" s="71">
        <f>N26+O26</f>
        <v>0.0071331018518518505</v>
      </c>
      <c r="Q26" s="69"/>
      <c r="R26" s="69"/>
      <c r="S26" s="70">
        <f>R26-Q26</f>
        <v>0</v>
      </c>
      <c r="T26" s="69"/>
      <c r="U26" s="71">
        <f>S26+T26</f>
        <v>0</v>
      </c>
      <c r="V26" s="71">
        <f>P26+U26</f>
        <v>0.0071331018518518505</v>
      </c>
    </row>
    <row r="27" spans="1:22" ht="16.5" customHeight="1">
      <c r="A27" s="68" t="str">
        <f>startovka!D113</f>
        <v>Dm</v>
      </c>
      <c r="B27" s="49" t="str">
        <f>startovka!E113</f>
        <v>Jarolímek Otta ml.</v>
      </c>
      <c r="C27" s="2">
        <f>startovka!F113</f>
        <v>0</v>
      </c>
      <c r="D27" s="3">
        <f>startovka!G113</f>
        <v>91</v>
      </c>
      <c r="E27" s="49">
        <f>startovka!H113</f>
        <v>62019</v>
      </c>
      <c r="F27" s="49" t="str">
        <f>startovka!I113</f>
        <v>Turnov</v>
      </c>
      <c r="G27" s="68"/>
      <c r="H27" s="68"/>
      <c r="I27" s="68"/>
      <c r="J27" s="68"/>
      <c r="K27" s="61">
        <f>startovka!B113</f>
        <v>31</v>
      </c>
      <c r="L27" s="69"/>
      <c r="M27" s="69">
        <v>0.007288194444444444</v>
      </c>
      <c r="N27" s="70">
        <f>M27-L27</f>
        <v>0.007288194444444444</v>
      </c>
      <c r="O27" s="69"/>
      <c r="P27" s="71">
        <f>N27+O27</f>
        <v>0.007288194444444444</v>
      </c>
      <c r="Q27" s="69"/>
      <c r="R27" s="69"/>
      <c r="S27" s="70">
        <f>R27-Q27</f>
        <v>0</v>
      </c>
      <c r="T27" s="69"/>
      <c r="U27" s="71">
        <f>S27+T27</f>
        <v>0</v>
      </c>
      <c r="V27" s="71">
        <f>P27+U27</f>
        <v>0.007288194444444444</v>
      </c>
    </row>
    <row r="28" spans="1:22" ht="16.5" customHeight="1">
      <c r="A28" s="68" t="str">
        <f>startovka!D97</f>
        <v>Žs</v>
      </c>
      <c r="B28" s="49" t="str">
        <f>startovka!E97</f>
        <v>Jelínek Šimon</v>
      </c>
      <c r="C28" s="2">
        <f>startovka!F97</f>
        <v>0</v>
      </c>
      <c r="D28" s="3">
        <f>startovka!G97</f>
        <v>94</v>
      </c>
      <c r="E28" s="49">
        <f>startovka!H97</f>
        <v>1018</v>
      </c>
      <c r="F28" s="49" t="str">
        <f>startovka!I97</f>
        <v>Boh.Pha</v>
      </c>
      <c r="G28" s="68"/>
      <c r="H28" s="68"/>
      <c r="I28" s="68"/>
      <c r="J28" s="68"/>
      <c r="K28" s="61">
        <f>startovka!B97</f>
        <v>15</v>
      </c>
      <c r="L28" s="69"/>
      <c r="M28" s="69">
        <v>0.007305555555555556</v>
      </c>
      <c r="N28" s="70">
        <f>M28-L28</f>
        <v>0.007305555555555556</v>
      </c>
      <c r="O28" s="69"/>
      <c r="P28" s="71">
        <f>N28+O28</f>
        <v>0.007305555555555556</v>
      </c>
      <c r="Q28" s="69"/>
      <c r="R28" s="69"/>
      <c r="S28" s="70">
        <f>R28-Q28</f>
        <v>0</v>
      </c>
      <c r="T28" s="69"/>
      <c r="U28" s="71">
        <f>S28+T28</f>
        <v>0</v>
      </c>
      <c r="V28" s="71">
        <f>P28+U28</f>
        <v>0.007305555555555556</v>
      </c>
    </row>
    <row r="29" spans="1:22" ht="16.5" customHeight="1">
      <c r="A29" s="68" t="str">
        <f>startovka!D91</f>
        <v>Žm</v>
      </c>
      <c r="B29" s="49" t="str">
        <f>startovka!E91</f>
        <v>Laitoch Petr</v>
      </c>
      <c r="C29" s="2">
        <f>startovka!F91</f>
        <v>0</v>
      </c>
      <c r="D29" s="3">
        <f>startovka!G91</f>
        <v>95</v>
      </c>
      <c r="E29" s="49">
        <f>startovka!H91</f>
        <v>119037</v>
      </c>
      <c r="F29" s="49" t="str">
        <f>startovka!I91</f>
        <v>Olomouc</v>
      </c>
      <c r="G29" s="68"/>
      <c r="H29" s="68"/>
      <c r="I29" s="68"/>
      <c r="J29" s="68"/>
      <c r="K29" s="61">
        <f>startovka!B91</f>
        <v>9</v>
      </c>
      <c r="L29" s="69"/>
      <c r="M29" s="69">
        <v>0.007423611111111111</v>
      </c>
      <c r="N29" s="70">
        <f>M29-L29</f>
        <v>0.007423611111111111</v>
      </c>
      <c r="O29" s="69"/>
      <c r="P29" s="71">
        <f>N29+O29</f>
        <v>0.007423611111111111</v>
      </c>
      <c r="Q29" s="69"/>
      <c r="R29" s="69"/>
      <c r="S29" s="70">
        <f>R29-Q29</f>
        <v>0</v>
      </c>
      <c r="T29" s="69"/>
      <c r="U29" s="71">
        <f>S29+T29</f>
        <v>0</v>
      </c>
      <c r="V29" s="71">
        <f>P29+U29</f>
        <v>0.007423611111111111</v>
      </c>
    </row>
    <row r="30" spans="1:22" ht="16.5" customHeight="1">
      <c r="A30" s="68" t="str">
        <f>startovka!D96</f>
        <v>Žs</v>
      </c>
      <c r="B30" s="49" t="str">
        <f>startovka!E96</f>
        <v>Střecha Petr</v>
      </c>
      <c r="C30" s="2">
        <f>startovka!F96</f>
        <v>0</v>
      </c>
      <c r="D30" s="3">
        <f>startovka!G96</f>
        <v>94</v>
      </c>
      <c r="E30" s="49">
        <f>startovka!H96</f>
        <v>108003</v>
      </c>
      <c r="F30" s="49" t="str">
        <f>startovka!I96</f>
        <v>VSDK</v>
      </c>
      <c r="G30" s="68"/>
      <c r="H30" s="68"/>
      <c r="I30" s="68"/>
      <c r="J30" s="68"/>
      <c r="K30" s="61">
        <f>startovka!B96</f>
        <v>14</v>
      </c>
      <c r="L30" s="69"/>
      <c r="M30" s="69">
        <v>0.007460648148148148</v>
      </c>
      <c r="N30" s="70">
        <f>M30-L30</f>
        <v>0.007460648148148148</v>
      </c>
      <c r="O30" s="69"/>
      <c r="P30" s="71">
        <f>N30+O30</f>
        <v>0.007460648148148148</v>
      </c>
      <c r="Q30" s="69"/>
      <c r="R30" s="69"/>
      <c r="S30" s="70">
        <f>R30-Q30</f>
        <v>0</v>
      </c>
      <c r="T30" s="69"/>
      <c r="U30" s="71">
        <f>S30+T30</f>
        <v>0</v>
      </c>
      <c r="V30" s="71">
        <f>P30+U30</f>
        <v>0.007460648148148148</v>
      </c>
    </row>
    <row r="31" spans="1:22" ht="16.5" customHeight="1">
      <c r="A31" s="68" t="str">
        <f>startovka!D90</f>
        <v>Žm</v>
      </c>
      <c r="B31" s="49" t="str">
        <f>startovka!E90</f>
        <v>Vyhnálek Jan</v>
      </c>
      <c r="C31" s="2">
        <f>startovka!F90</f>
        <v>0</v>
      </c>
      <c r="D31" s="3">
        <f>startovka!G90</f>
        <v>96</v>
      </c>
      <c r="E31" s="49">
        <f>startovka!H90</f>
        <v>64037</v>
      </c>
      <c r="F31" s="49" t="str">
        <f>startovka!I90</f>
        <v>Vys.Mýto</v>
      </c>
      <c r="G31" s="68"/>
      <c r="H31" s="68"/>
      <c r="I31" s="68"/>
      <c r="J31" s="68"/>
      <c r="K31" s="61">
        <f>startovka!B90</f>
        <v>8</v>
      </c>
      <c r="L31" s="69"/>
      <c r="M31" s="69">
        <v>0.00749537037037037</v>
      </c>
      <c r="N31" s="70">
        <f>M31-L31</f>
        <v>0.00749537037037037</v>
      </c>
      <c r="O31" s="69"/>
      <c r="P31" s="71">
        <f>N31+O31</f>
        <v>0.00749537037037037</v>
      </c>
      <c r="Q31" s="69"/>
      <c r="R31" s="69"/>
      <c r="S31" s="70">
        <f>R31-Q31</f>
        <v>0</v>
      </c>
      <c r="T31" s="69"/>
      <c r="U31" s="71">
        <f>S31+T31</f>
        <v>0</v>
      </c>
      <c r="V31" s="71">
        <f>P31+U31</f>
        <v>0.00749537037037037</v>
      </c>
    </row>
    <row r="32" spans="1:22" ht="16.5" customHeight="1">
      <c r="A32" s="68" t="str">
        <f>startovka!D98</f>
        <v>Žm</v>
      </c>
      <c r="B32" s="49" t="str">
        <f>startovka!E98</f>
        <v>Jelínek Filip</v>
      </c>
      <c r="C32" s="2">
        <f>startovka!F98</f>
        <v>0</v>
      </c>
      <c r="D32" s="3">
        <f>startovka!G98</f>
        <v>96</v>
      </c>
      <c r="E32" s="49">
        <f>startovka!H98</f>
        <v>1016</v>
      </c>
      <c r="F32" s="49" t="str">
        <f>startovka!I98</f>
        <v>Boh.Pha</v>
      </c>
      <c r="G32" s="68"/>
      <c r="H32" s="68"/>
      <c r="I32" s="68"/>
      <c r="J32" s="68"/>
      <c r="K32" s="61">
        <f>startovka!B98</f>
        <v>16</v>
      </c>
      <c r="L32" s="69"/>
      <c r="M32" s="69">
        <v>0.007518518518518518</v>
      </c>
      <c r="N32" s="70">
        <f>M32-L32</f>
        <v>0.007518518518518518</v>
      </c>
      <c r="O32" s="69"/>
      <c r="P32" s="71">
        <f>N32+O32</f>
        <v>0.007518518518518518</v>
      </c>
      <c r="Q32" s="69"/>
      <c r="R32" s="69"/>
      <c r="S32" s="70">
        <f>R32-Q32</f>
        <v>0</v>
      </c>
      <c r="T32" s="69"/>
      <c r="U32" s="71">
        <f>S32+T32</f>
        <v>0</v>
      </c>
      <c r="V32" s="71">
        <f>P32+U32</f>
        <v>0.007518518518518518</v>
      </c>
    </row>
    <row r="33" spans="1:22" ht="16.5" customHeight="1">
      <c r="A33" s="68" t="str">
        <f>startovka!D89</f>
        <v>Žm</v>
      </c>
      <c r="B33" s="49" t="str">
        <f>startovka!E89</f>
        <v>Kulíšek Tomáš</v>
      </c>
      <c r="C33" s="2">
        <f>startovka!F89</f>
        <v>0</v>
      </c>
      <c r="D33" s="3">
        <f>startovka!G89</f>
        <v>96</v>
      </c>
      <c r="E33" s="49">
        <f>startovka!H89</f>
        <v>1019</v>
      </c>
      <c r="F33" s="49" t="str">
        <f>startovka!I89</f>
        <v>Boh.Pha</v>
      </c>
      <c r="G33" s="68"/>
      <c r="H33" s="68"/>
      <c r="I33" s="68"/>
      <c r="J33" s="68"/>
      <c r="K33" s="61">
        <f>startovka!B89</f>
        <v>7</v>
      </c>
      <c r="L33" s="69"/>
      <c r="M33" s="69">
        <v>0.007609953703703703</v>
      </c>
      <c r="N33" s="70">
        <f>M33-L33</f>
        <v>0.007609953703703703</v>
      </c>
      <c r="O33" s="69"/>
      <c r="P33" s="71">
        <f>N33+O33</f>
        <v>0.007609953703703703</v>
      </c>
      <c r="Q33" s="69"/>
      <c r="R33" s="69"/>
      <c r="S33" s="70">
        <f>R33-Q33</f>
        <v>0</v>
      </c>
      <c r="T33" s="69"/>
      <c r="U33" s="71">
        <f>S33+T33</f>
        <v>0</v>
      </c>
      <c r="V33" s="71">
        <f>P33+U33</f>
        <v>0.007609953703703703</v>
      </c>
    </row>
    <row r="34" spans="1:22" ht="16.5" customHeight="1">
      <c r="A34" s="68" t="str">
        <f>startovka!D88</f>
        <v>Žm</v>
      </c>
      <c r="B34" s="49" t="str">
        <f>startovka!E88</f>
        <v>Olejník Jan</v>
      </c>
      <c r="C34" s="2">
        <f>startovka!F88</f>
        <v>0</v>
      </c>
      <c r="D34" s="3">
        <f>startovka!G88</f>
        <v>96</v>
      </c>
      <c r="E34" s="49">
        <f>startovka!H88</f>
        <v>133059</v>
      </c>
      <c r="F34" s="49" t="str">
        <f>startovka!I88</f>
        <v>SK Veselí</v>
      </c>
      <c r="G34" s="68"/>
      <c r="H34" s="68"/>
      <c r="I34" s="68"/>
      <c r="J34" s="68"/>
      <c r="K34" s="61">
        <f>startovka!B88</f>
        <v>6</v>
      </c>
      <c r="L34" s="69"/>
      <c r="M34" s="69">
        <v>0.00765625</v>
      </c>
      <c r="N34" s="70">
        <f>M34-L34</f>
        <v>0.00765625</v>
      </c>
      <c r="O34" s="69"/>
      <c r="P34" s="71">
        <f>N34+O34</f>
        <v>0.00765625</v>
      </c>
      <c r="Q34" s="69"/>
      <c r="R34" s="69"/>
      <c r="S34" s="70">
        <f>R34-Q34</f>
        <v>0</v>
      </c>
      <c r="T34" s="69"/>
      <c r="U34" s="71">
        <f>S34+T34</f>
        <v>0</v>
      </c>
      <c r="V34" s="71">
        <f>P34+U34</f>
        <v>0.00765625</v>
      </c>
    </row>
    <row r="35" spans="1:22" ht="16.5" customHeight="1">
      <c r="A35" s="68" t="str">
        <f>startovka!D86</f>
        <v>Žm</v>
      </c>
      <c r="B35" s="49" t="str">
        <f>startovka!E86</f>
        <v>Horňák Tomáš</v>
      </c>
      <c r="C35" s="2">
        <f>startovka!F86</f>
        <v>0</v>
      </c>
      <c r="D35" s="3">
        <f>startovka!G86</f>
        <v>95</v>
      </c>
      <c r="E35" s="49">
        <f>startovka!H86</f>
        <v>133061</v>
      </c>
      <c r="F35" s="49" t="str">
        <f>startovka!I86</f>
        <v>SK Veselí</v>
      </c>
      <c r="G35" s="68"/>
      <c r="H35" s="68"/>
      <c r="I35" s="68"/>
      <c r="J35" s="68"/>
      <c r="K35" s="61">
        <f>startovka!B86</f>
        <v>4</v>
      </c>
      <c r="L35" s="69"/>
      <c r="M35" s="69"/>
      <c r="N35" s="70">
        <f>M35-L35</f>
        <v>0</v>
      </c>
      <c r="O35" s="69"/>
      <c r="P35" s="71">
        <f>N35+O35</f>
        <v>0</v>
      </c>
      <c r="Q35" s="69"/>
      <c r="R35" s="69"/>
      <c r="S35" s="70">
        <f>R35-Q35</f>
        <v>0</v>
      </c>
      <c r="T35" s="69"/>
      <c r="U35" s="71">
        <f>S35+T35</f>
        <v>0</v>
      </c>
      <c r="V35" s="71" t="s">
        <v>145</v>
      </c>
    </row>
    <row r="36" spans="1:22" ht="16.5" customHeight="1">
      <c r="A36" s="68" t="str">
        <f>startovka!D87</f>
        <v>Žs</v>
      </c>
      <c r="B36" s="49" t="str">
        <f>startovka!E87</f>
        <v>Slanina Vladimír</v>
      </c>
      <c r="C36" s="2">
        <f>startovka!F87</f>
        <v>3</v>
      </c>
      <c r="D36" s="3">
        <f>startovka!G87</f>
        <v>94</v>
      </c>
      <c r="E36" s="49">
        <f>startovka!H87</f>
        <v>52028</v>
      </c>
      <c r="F36" s="49" t="str">
        <f>startovka!I87</f>
        <v>L.Žatec</v>
      </c>
      <c r="G36" s="68"/>
      <c r="H36" s="68"/>
      <c r="I36" s="68"/>
      <c r="J36" s="68"/>
      <c r="K36" s="61">
        <f>startovka!B87</f>
        <v>5</v>
      </c>
      <c r="L36" s="69"/>
      <c r="M36" s="69"/>
      <c r="N36" s="70">
        <f>M36-L36</f>
        <v>0</v>
      </c>
      <c r="O36" s="69"/>
      <c r="P36" s="71">
        <f>N36+O36</f>
        <v>0</v>
      </c>
      <c r="Q36" s="69"/>
      <c r="R36" s="69"/>
      <c r="S36" s="70">
        <f>R36-Q36</f>
        <v>0</v>
      </c>
      <c r="T36" s="69"/>
      <c r="U36" s="71">
        <f>S36+T36</f>
        <v>0</v>
      </c>
      <c r="V36" s="71" t="s">
        <v>145</v>
      </c>
    </row>
    <row r="37" spans="1:22" ht="16.5" customHeight="1">
      <c r="A37" s="68" t="str">
        <f>startovka!D112</f>
        <v>Pž</v>
      </c>
      <c r="B37" s="49" t="str">
        <f>startovka!E112</f>
        <v>Kuča Jakub</v>
      </c>
      <c r="C37" s="2">
        <f>startovka!F112</f>
        <v>0</v>
      </c>
      <c r="D37" s="3">
        <f>startovka!G112</f>
        <v>98</v>
      </c>
      <c r="E37" s="49">
        <f>startovka!H112</f>
        <v>116062</v>
      </c>
      <c r="F37" s="49" t="str">
        <f>startovka!I112</f>
        <v>Litovel</v>
      </c>
      <c r="G37" s="68"/>
      <c r="H37" s="68"/>
      <c r="I37" s="68"/>
      <c r="J37" s="68"/>
      <c r="K37" s="61">
        <f>startovka!B112</f>
        <v>30</v>
      </c>
      <c r="L37" s="69"/>
      <c r="M37" s="69"/>
      <c r="N37" s="70">
        <f>M37-L37</f>
        <v>0</v>
      </c>
      <c r="O37" s="69"/>
      <c r="P37" s="71">
        <f>N37+O37</f>
        <v>0</v>
      </c>
      <c r="Q37" s="69"/>
      <c r="R37" s="69"/>
      <c r="S37" s="70">
        <f>R37-Q37</f>
        <v>0</v>
      </c>
      <c r="T37" s="69"/>
      <c r="U37" s="71">
        <f>S37+T37</f>
        <v>0</v>
      </c>
      <c r="V37" s="71" t="s">
        <v>145</v>
      </c>
    </row>
    <row r="38" spans="1:22" ht="16.5" customHeight="1">
      <c r="A38" s="68" t="str">
        <f>startovka!D111</f>
        <v>Pž</v>
      </c>
      <c r="B38" s="49" t="str">
        <f>startovka!E111</f>
        <v>Šmoldas Michal</v>
      </c>
      <c r="C38" s="2">
        <f>startovka!F111</f>
        <v>0</v>
      </c>
      <c r="D38" s="3">
        <f>startovka!G111</f>
        <v>98</v>
      </c>
      <c r="E38" s="49">
        <f>startovka!H111</f>
        <v>116061</v>
      </c>
      <c r="F38" s="49" t="str">
        <f>startovka!I111</f>
        <v>Litovel</v>
      </c>
      <c r="G38" s="68"/>
      <c r="H38" s="68"/>
      <c r="I38" s="68"/>
      <c r="J38" s="68"/>
      <c r="K38" s="61">
        <f>startovka!B111</f>
        <v>29</v>
      </c>
      <c r="L38" s="69"/>
      <c r="M38" s="69"/>
      <c r="N38" s="70">
        <f>M38-L38</f>
        <v>0</v>
      </c>
      <c r="O38" s="69"/>
      <c r="P38" s="71">
        <f>N38+O38</f>
        <v>0</v>
      </c>
      <c r="Q38" s="69"/>
      <c r="R38" s="69"/>
      <c r="S38" s="70">
        <f>R38-Q38</f>
        <v>0</v>
      </c>
      <c r="T38" s="69"/>
      <c r="U38" s="71">
        <f>S38+T38</f>
        <v>0</v>
      </c>
      <c r="V38" s="71" t="s">
        <v>145</v>
      </c>
    </row>
    <row r="39" spans="1:22" ht="16.5" customHeight="1">
      <c r="A39" s="68" t="str">
        <f>startovka!D95</f>
        <v>Žs</v>
      </c>
      <c r="B39" s="49" t="str">
        <f>startovka!E95</f>
        <v>Štec Daniel</v>
      </c>
      <c r="C39" s="2">
        <f>startovka!F95</f>
        <v>0</v>
      </c>
      <c r="D39" s="3">
        <f>startovka!G95</f>
        <v>94</v>
      </c>
      <c r="E39" s="49">
        <f>startovka!H95</f>
        <v>132003</v>
      </c>
      <c r="F39" s="49" t="str">
        <f>startovka!I95</f>
        <v>Valmez</v>
      </c>
      <c r="G39" s="68"/>
      <c r="H39" s="68"/>
      <c r="I39" s="68"/>
      <c r="J39" s="68"/>
      <c r="K39" s="61">
        <f>startovka!B95</f>
        <v>13</v>
      </c>
      <c r="L39" s="69"/>
      <c r="M39" s="69"/>
      <c r="N39" s="70">
        <f>M39-L39</f>
        <v>0</v>
      </c>
      <c r="O39" s="69"/>
      <c r="P39" s="71">
        <f>N39+O39</f>
        <v>0</v>
      </c>
      <c r="Q39" s="69"/>
      <c r="R39" s="69"/>
      <c r="S39" s="70">
        <f>R39-Q39</f>
        <v>0</v>
      </c>
      <c r="T39" s="69"/>
      <c r="U39" s="71">
        <f>S39+T39</f>
        <v>0</v>
      </c>
      <c r="V39" s="71" t="s">
        <v>145</v>
      </c>
    </row>
    <row r="40" spans="1:22" ht="16.5" customHeight="1">
      <c r="A40" s="68">
        <f>startovka!D118</f>
        <v>0</v>
      </c>
      <c r="B40" s="49" t="str">
        <f>startovka!E118</f>
        <v>Kozderka Pavel</v>
      </c>
      <c r="C40" s="2">
        <f>startovka!F118</f>
        <v>2</v>
      </c>
      <c r="D40" s="3">
        <f>startovka!G118</f>
        <v>85</v>
      </c>
      <c r="E40" s="49">
        <f>startovka!H118</f>
        <v>62017</v>
      </c>
      <c r="F40" s="49" t="str">
        <f>startovka!I118</f>
        <v>Turnov</v>
      </c>
      <c r="G40" s="68"/>
      <c r="H40" s="68"/>
      <c r="I40" s="68"/>
      <c r="J40" s="68"/>
      <c r="K40" s="61">
        <f>startovka!B118</f>
        <v>36</v>
      </c>
      <c r="L40" s="69"/>
      <c r="M40" s="69"/>
      <c r="N40" s="70">
        <f>M40-L40</f>
        <v>0</v>
      </c>
      <c r="O40" s="69"/>
      <c r="P40" s="71">
        <f>N40+O40</f>
        <v>0</v>
      </c>
      <c r="Q40" s="69"/>
      <c r="R40" s="69"/>
      <c r="S40" s="70">
        <f>R40-Q40</f>
        <v>0</v>
      </c>
      <c r="T40" s="69"/>
      <c r="U40" s="71">
        <f>S40+T40</f>
        <v>0</v>
      </c>
      <c r="V40" s="71" t="s">
        <v>145</v>
      </c>
    </row>
    <row r="41" spans="1:22" ht="16.5" customHeight="1">
      <c r="A41" s="68" t="str">
        <f>startovka!D83</f>
        <v>Žs</v>
      </c>
      <c r="B41" s="49" t="str">
        <f>startovka!E83</f>
        <v>Lode Vojtěch</v>
      </c>
      <c r="C41" s="2">
        <f>startovka!F83</f>
        <v>0</v>
      </c>
      <c r="D41" s="3">
        <f>startovka!G83</f>
        <v>93</v>
      </c>
      <c r="E41" s="49">
        <f>startovka!H83</f>
        <v>47017</v>
      </c>
      <c r="F41" s="49" t="str">
        <f>startovka!I83</f>
        <v>Kadaň</v>
      </c>
      <c r="G41" s="68"/>
      <c r="H41" s="68"/>
      <c r="I41" s="68"/>
      <c r="J41" s="68"/>
      <c r="K41" s="61">
        <f>startovka!B83</f>
        <v>1</v>
      </c>
      <c r="L41" s="69"/>
      <c r="M41" s="69"/>
      <c r="N41" s="70">
        <f>M41-L41</f>
        <v>0</v>
      </c>
      <c r="O41" s="69"/>
      <c r="P41" s="71">
        <f>N41+O41</f>
        <v>0</v>
      </c>
      <c r="Q41" s="69"/>
      <c r="R41" s="69"/>
      <c r="S41" s="70">
        <f>R41-Q41</f>
        <v>0</v>
      </c>
      <c r="T41" s="69"/>
      <c r="U41" s="71">
        <f>S41+T41</f>
        <v>0</v>
      </c>
      <c r="V41" s="71" t="s">
        <v>145</v>
      </c>
    </row>
    <row r="42" spans="1:22" ht="16.5" customHeight="1">
      <c r="A42" s="68" t="str">
        <f>startovka!D85</f>
        <v>Žs</v>
      </c>
      <c r="B42" s="49" t="str">
        <f>startovka!E85</f>
        <v>Cepek Marek</v>
      </c>
      <c r="C42" s="2">
        <f>startovka!F85</f>
        <v>3</v>
      </c>
      <c r="D42" s="3">
        <f>startovka!G85</f>
        <v>94</v>
      </c>
      <c r="E42" s="49">
        <f>startovka!H85</f>
        <v>82002</v>
      </c>
      <c r="F42" s="49" t="str">
        <f>startovka!I85</f>
        <v>Písek</v>
      </c>
      <c r="G42" s="68"/>
      <c r="H42" s="68"/>
      <c r="I42" s="68"/>
      <c r="J42" s="68"/>
      <c r="K42" s="61">
        <f>startovka!B85</f>
        <v>3</v>
      </c>
      <c r="L42" s="69"/>
      <c r="M42" s="69"/>
      <c r="N42" s="70">
        <f>M42-L42</f>
        <v>0</v>
      </c>
      <c r="O42" s="69"/>
      <c r="P42" s="71">
        <f>N42+O42</f>
        <v>0</v>
      </c>
      <c r="Q42" s="69"/>
      <c r="R42" s="69"/>
      <c r="S42" s="70">
        <f>R42-Q42</f>
        <v>0</v>
      </c>
      <c r="T42" s="69"/>
      <c r="U42" s="71">
        <f>S42+T42</f>
        <v>0</v>
      </c>
      <c r="V42" s="71" t="s">
        <v>145</v>
      </c>
    </row>
    <row r="43" spans="1:22" ht="16.5" customHeight="1">
      <c r="A43" s="68" t="str">
        <f>startovka!D115</f>
        <v>V</v>
      </c>
      <c r="B43" s="49" t="str">
        <f>startovka!E115</f>
        <v>Zummer Ondřej</v>
      </c>
      <c r="C43" s="2">
        <f>startovka!F115</f>
        <v>0</v>
      </c>
      <c r="D43" s="3">
        <f>startovka!G115</f>
        <v>68</v>
      </c>
      <c r="E43" s="49">
        <f>startovka!H115</f>
        <v>62023</v>
      </c>
      <c r="F43" s="49" t="str">
        <f>startovka!I115</f>
        <v>Turnov</v>
      </c>
      <c r="G43" s="68"/>
      <c r="H43" s="68"/>
      <c r="I43" s="68"/>
      <c r="J43" s="68"/>
      <c r="K43" s="61">
        <f>startovka!B115</f>
        <v>33</v>
      </c>
      <c r="L43" s="69"/>
      <c r="M43" s="69"/>
      <c r="N43" s="70">
        <f>M43-L43</f>
        <v>0</v>
      </c>
      <c r="O43" s="69"/>
      <c r="P43" s="71">
        <f>N43+O43</f>
        <v>0</v>
      </c>
      <c r="Q43" s="69"/>
      <c r="R43" s="69"/>
      <c r="S43" s="70">
        <f>R43-Q43</f>
        <v>0</v>
      </c>
      <c r="T43" s="69"/>
      <c r="U43" s="71">
        <f>S43+T43</f>
        <v>0</v>
      </c>
      <c r="V43" s="71" t="s">
        <v>145</v>
      </c>
    </row>
    <row r="44" spans="1:22" ht="16.5" customHeight="1">
      <c r="A44" s="68">
        <f>startovka!D121</f>
        <v>0</v>
      </c>
      <c r="B44" s="49">
        <f>startovka!E121</f>
        <v>0</v>
      </c>
      <c r="C44" s="2">
        <f>startovka!F121</f>
        <v>0</v>
      </c>
      <c r="D44" s="3">
        <f>startovka!G121</f>
        <v>0</v>
      </c>
      <c r="E44" s="49">
        <f>startovka!H121</f>
        <v>0</v>
      </c>
      <c r="F44" s="49">
        <f>startovka!I121</f>
        <v>0</v>
      </c>
      <c r="G44" s="68"/>
      <c r="H44" s="68"/>
      <c r="I44" s="68"/>
      <c r="J44" s="68"/>
      <c r="K44" s="61">
        <f>startovka!B121</f>
        <v>0</v>
      </c>
      <c r="L44" s="69"/>
      <c r="M44" s="69"/>
      <c r="N44" s="70">
        <f>M44-L44</f>
        <v>0</v>
      </c>
      <c r="O44" s="69"/>
      <c r="P44" s="71">
        <f>N44+O44</f>
        <v>0</v>
      </c>
      <c r="Q44" s="69"/>
      <c r="R44" s="69"/>
      <c r="S44" s="70">
        <f>R44-Q44</f>
        <v>0</v>
      </c>
      <c r="T44" s="69"/>
      <c r="U44" s="71">
        <f>S44+T44</f>
        <v>0</v>
      </c>
      <c r="V44" s="71">
        <f>P44+U44</f>
        <v>0</v>
      </c>
    </row>
    <row r="45" spans="1:22" ht="16.5" customHeight="1">
      <c r="A45" s="68">
        <f>startovka!D122</f>
        <v>0</v>
      </c>
      <c r="B45" s="49">
        <f>startovka!E122</f>
        <v>0</v>
      </c>
      <c r="C45" s="2">
        <f>startovka!F122</f>
        <v>0</v>
      </c>
      <c r="D45" s="3">
        <f>startovka!G122</f>
        <v>0</v>
      </c>
      <c r="E45" s="49">
        <f>startovka!H122</f>
        <v>0</v>
      </c>
      <c r="F45" s="49">
        <f>startovka!I122</f>
        <v>0</v>
      </c>
      <c r="G45" s="68"/>
      <c r="H45" s="68"/>
      <c r="I45" s="68"/>
      <c r="J45" s="68"/>
      <c r="K45" s="61">
        <f>startovka!B122</f>
        <v>0</v>
      </c>
      <c r="L45" s="69"/>
      <c r="M45" s="69"/>
      <c r="N45" s="70">
        <f>M45-L45</f>
        <v>0</v>
      </c>
      <c r="O45" s="69"/>
      <c r="P45" s="71">
        <f>N45+O45</f>
        <v>0</v>
      </c>
      <c r="Q45" s="69"/>
      <c r="R45" s="69"/>
      <c r="S45" s="70">
        <f>R45-Q45</f>
        <v>0</v>
      </c>
      <c r="T45" s="69"/>
      <c r="U45" s="71">
        <f>S45+T45</f>
        <v>0</v>
      </c>
      <c r="V45" s="71">
        <f>P45+U45</f>
        <v>0</v>
      </c>
    </row>
    <row r="46" spans="1:22" ht="16.5" customHeight="1">
      <c r="A46" s="68">
        <f>startovka!D123</f>
        <v>0</v>
      </c>
      <c r="B46" s="49">
        <f>startovka!E123</f>
        <v>0</v>
      </c>
      <c r="C46" s="2">
        <f>startovka!F123</f>
        <v>0</v>
      </c>
      <c r="D46" s="3">
        <f>startovka!G123</f>
        <v>0</v>
      </c>
      <c r="E46" s="49">
        <f>startovka!H123</f>
        <v>0</v>
      </c>
      <c r="F46" s="49">
        <f>startovka!I123</f>
        <v>0</v>
      </c>
      <c r="G46" s="68"/>
      <c r="H46" s="68"/>
      <c r="I46" s="68"/>
      <c r="J46" s="68"/>
      <c r="K46" s="61">
        <f>startovka!B123</f>
        <v>0</v>
      </c>
      <c r="L46" s="69"/>
      <c r="M46" s="69"/>
      <c r="N46" s="70">
        <f>M46-L46</f>
        <v>0</v>
      </c>
      <c r="O46" s="69"/>
      <c r="P46" s="71">
        <f>N46+O46</f>
        <v>0</v>
      </c>
      <c r="Q46" s="69"/>
      <c r="R46" s="69"/>
      <c r="S46" s="70">
        <f>R46-Q46</f>
        <v>0</v>
      </c>
      <c r="T46" s="69"/>
      <c r="U46" s="71">
        <f>S46+T46</f>
        <v>0</v>
      </c>
      <c r="V46" s="71">
        <f>P46+U46</f>
        <v>0</v>
      </c>
    </row>
    <row r="47" spans="1:22" ht="16.5" customHeight="1">
      <c r="A47" s="68">
        <f>startovka!D124</f>
        <v>0</v>
      </c>
      <c r="B47" s="49">
        <f>startovka!E124</f>
        <v>0</v>
      </c>
      <c r="C47" s="2">
        <f>startovka!F124</f>
        <v>0</v>
      </c>
      <c r="D47" s="3">
        <f>startovka!G124</f>
        <v>0</v>
      </c>
      <c r="E47" s="49">
        <f>startovka!H124</f>
        <v>0</v>
      </c>
      <c r="F47" s="49">
        <f>startovka!I124</f>
        <v>0</v>
      </c>
      <c r="G47" s="68"/>
      <c r="H47" s="68"/>
      <c r="I47" s="68"/>
      <c r="J47" s="68"/>
      <c r="K47" s="61">
        <f>startovka!B124</f>
        <v>0</v>
      </c>
      <c r="L47" s="69"/>
      <c r="M47" s="69"/>
      <c r="N47" s="70">
        <f>M47-L47</f>
        <v>0</v>
      </c>
      <c r="O47" s="69"/>
      <c r="P47" s="71">
        <f>N47+O47</f>
        <v>0</v>
      </c>
      <c r="Q47" s="69"/>
      <c r="R47" s="69"/>
      <c r="S47" s="70">
        <f>R47-Q47</f>
        <v>0</v>
      </c>
      <c r="T47" s="69"/>
      <c r="U47" s="71">
        <f>S47+T47</f>
        <v>0</v>
      </c>
      <c r="V47" s="71">
        <f>P47+U47</f>
        <v>0</v>
      </c>
    </row>
    <row r="48" spans="1:22" ht="16.5" customHeight="1">
      <c r="A48" s="68">
        <f>startovka!D125</f>
        <v>0</v>
      </c>
      <c r="B48" s="49">
        <f>startovka!E125</f>
        <v>0</v>
      </c>
      <c r="C48" s="2">
        <f>startovka!F125</f>
        <v>0</v>
      </c>
      <c r="D48" s="3">
        <f>startovka!G125</f>
        <v>0</v>
      </c>
      <c r="E48" s="49">
        <f>startovka!H125</f>
        <v>0</v>
      </c>
      <c r="F48" s="49">
        <f>startovka!I125</f>
        <v>0</v>
      </c>
      <c r="G48" s="68"/>
      <c r="H48" s="68"/>
      <c r="I48" s="68"/>
      <c r="J48" s="68"/>
      <c r="K48" s="61">
        <f>startovka!B125</f>
        <v>0</v>
      </c>
      <c r="L48" s="69"/>
      <c r="M48" s="69"/>
      <c r="N48" s="70">
        <f>M48-L48</f>
        <v>0</v>
      </c>
      <c r="O48" s="69"/>
      <c r="P48" s="71">
        <f>N48+O48</f>
        <v>0</v>
      </c>
      <c r="Q48" s="69"/>
      <c r="R48" s="69"/>
      <c r="S48" s="70">
        <f>R48-Q48</f>
        <v>0</v>
      </c>
      <c r="T48" s="69"/>
      <c r="U48" s="71">
        <f>S48+T48</f>
        <v>0</v>
      </c>
      <c r="V48" s="71">
        <f>P48+U48</f>
        <v>0</v>
      </c>
    </row>
    <row r="49" spans="1:22" ht="16.5" customHeight="1">
      <c r="A49" s="68">
        <f>startovka!D126</f>
        <v>0</v>
      </c>
      <c r="B49" s="49">
        <f>startovka!E126</f>
        <v>0</v>
      </c>
      <c r="C49" s="2">
        <f>startovka!F126</f>
        <v>0</v>
      </c>
      <c r="D49" s="3">
        <f>startovka!G126</f>
        <v>0</v>
      </c>
      <c r="E49" s="49">
        <f>startovka!H126</f>
        <v>0</v>
      </c>
      <c r="F49" s="49">
        <f>startovka!I126</f>
        <v>0</v>
      </c>
      <c r="G49" s="68"/>
      <c r="H49" s="68"/>
      <c r="I49" s="68"/>
      <c r="J49" s="68"/>
      <c r="K49" s="61">
        <f>startovka!B126</f>
        <v>0</v>
      </c>
      <c r="L49" s="69"/>
      <c r="M49" s="69"/>
      <c r="N49" s="70">
        <f>M49-L49</f>
        <v>0</v>
      </c>
      <c r="O49" s="69"/>
      <c r="P49" s="71">
        <f>N49+O49</f>
        <v>0</v>
      </c>
      <c r="Q49" s="69"/>
      <c r="R49" s="69"/>
      <c r="S49" s="70">
        <f>R49-Q49</f>
        <v>0</v>
      </c>
      <c r="T49" s="69"/>
      <c r="U49" s="71">
        <f>S49+T49</f>
        <v>0</v>
      </c>
      <c r="V49" s="71">
        <f>P49+U49</f>
        <v>0</v>
      </c>
    </row>
    <row r="50" spans="1:22" ht="16.5" customHeight="1">
      <c r="A50" s="68">
        <f>startovka!D127</f>
        <v>0</v>
      </c>
      <c r="B50" s="49">
        <f>startovka!E127</f>
        <v>0</v>
      </c>
      <c r="C50" s="2">
        <f>startovka!F127</f>
        <v>0</v>
      </c>
      <c r="D50" s="3">
        <f>startovka!G127</f>
        <v>0</v>
      </c>
      <c r="E50" s="49">
        <f>startovka!H127</f>
        <v>0</v>
      </c>
      <c r="F50" s="49">
        <f>startovka!I127</f>
        <v>0</v>
      </c>
      <c r="G50" s="68"/>
      <c r="H50" s="68"/>
      <c r="I50" s="68"/>
      <c r="J50" s="68"/>
      <c r="K50" s="61">
        <f>startovka!B127</f>
        <v>0</v>
      </c>
      <c r="L50" s="69"/>
      <c r="M50" s="69"/>
      <c r="N50" s="70">
        <f>M50-L50</f>
        <v>0</v>
      </c>
      <c r="O50" s="69"/>
      <c r="P50" s="71">
        <f>N50+O50</f>
        <v>0</v>
      </c>
      <c r="Q50" s="69"/>
      <c r="R50" s="69"/>
      <c r="S50" s="70">
        <f>R50-Q50</f>
        <v>0</v>
      </c>
      <c r="T50" s="69"/>
      <c r="U50" s="71">
        <f>S50+T50</f>
        <v>0</v>
      </c>
      <c r="V50" s="71">
        <f>P50+U50</f>
        <v>0</v>
      </c>
    </row>
    <row r="51" spans="1:22" ht="16.5" customHeight="1">
      <c r="A51" s="68">
        <f>startovka!D128</f>
        <v>0</v>
      </c>
      <c r="B51" s="49">
        <f>startovka!E128</f>
        <v>0</v>
      </c>
      <c r="C51" s="2">
        <f>startovka!F128</f>
        <v>0</v>
      </c>
      <c r="D51" s="3">
        <f>startovka!G128</f>
        <v>0</v>
      </c>
      <c r="E51" s="49">
        <f>startovka!H128</f>
        <v>0</v>
      </c>
      <c r="F51" s="49">
        <f>startovka!I128</f>
        <v>0</v>
      </c>
      <c r="G51" s="68"/>
      <c r="H51" s="68"/>
      <c r="I51" s="68"/>
      <c r="J51" s="68"/>
      <c r="K51" s="61">
        <f>startovka!B128</f>
        <v>0</v>
      </c>
      <c r="L51" s="69"/>
      <c r="M51" s="69"/>
      <c r="N51" s="70">
        <f>M51-L51</f>
        <v>0</v>
      </c>
      <c r="O51" s="69"/>
      <c r="P51" s="71">
        <f>N51+O51</f>
        <v>0</v>
      </c>
      <c r="Q51" s="69"/>
      <c r="R51" s="69"/>
      <c r="S51" s="70">
        <f>R51-Q51</f>
        <v>0</v>
      </c>
      <c r="T51" s="69"/>
      <c r="U51" s="71">
        <f>S51+T51</f>
        <v>0</v>
      </c>
      <c r="V51" s="71">
        <f>P51+U51</f>
        <v>0</v>
      </c>
    </row>
    <row r="52" spans="1:22" ht="16.5" customHeight="1">
      <c r="A52" s="68">
        <f>startovka!D129</f>
        <v>0</v>
      </c>
      <c r="B52" s="49">
        <f>startovka!E129</f>
        <v>0</v>
      </c>
      <c r="C52" s="2">
        <f>startovka!F129</f>
        <v>0</v>
      </c>
      <c r="D52" s="3">
        <f>startovka!G129</f>
        <v>0</v>
      </c>
      <c r="E52" s="49">
        <f>startovka!H129</f>
        <v>0</v>
      </c>
      <c r="F52" s="49">
        <f>startovka!I129</f>
        <v>0</v>
      </c>
      <c r="G52" s="68"/>
      <c r="H52" s="68"/>
      <c r="I52" s="68"/>
      <c r="J52" s="68"/>
      <c r="K52" s="61">
        <f>startovka!B129</f>
        <v>0</v>
      </c>
      <c r="L52" s="69"/>
      <c r="M52" s="69"/>
      <c r="N52" s="70">
        <f>M52-L52</f>
        <v>0</v>
      </c>
      <c r="O52" s="69"/>
      <c r="P52" s="71">
        <f>N52+O52</f>
        <v>0</v>
      </c>
      <c r="Q52" s="69"/>
      <c r="R52" s="69"/>
      <c r="S52" s="70">
        <f>R52-Q52</f>
        <v>0</v>
      </c>
      <c r="T52" s="69"/>
      <c r="U52" s="71">
        <f>S52+T52</f>
        <v>0</v>
      </c>
      <c r="V52" s="71">
        <f>P52+U52</f>
        <v>0</v>
      </c>
    </row>
    <row r="53" spans="1:22" ht="16.5" customHeight="1">
      <c r="A53" s="68">
        <f>startovka!D130</f>
        <v>0</v>
      </c>
      <c r="B53" s="49">
        <f>startovka!E130</f>
        <v>0</v>
      </c>
      <c r="C53" s="2">
        <f>startovka!F130</f>
        <v>0</v>
      </c>
      <c r="D53" s="3">
        <f>startovka!G130</f>
        <v>0</v>
      </c>
      <c r="E53" s="49">
        <f>startovka!H130</f>
        <v>0</v>
      </c>
      <c r="F53" s="49">
        <f>startovka!I130</f>
        <v>0</v>
      </c>
      <c r="G53" s="68"/>
      <c r="H53" s="68"/>
      <c r="I53" s="68"/>
      <c r="J53" s="68"/>
      <c r="K53" s="61">
        <f>startovka!B130</f>
        <v>0</v>
      </c>
      <c r="L53" s="69"/>
      <c r="M53" s="69"/>
      <c r="N53" s="70">
        <f>M53-L53</f>
        <v>0</v>
      </c>
      <c r="O53" s="69"/>
      <c r="P53" s="71">
        <f>N53+O53</f>
        <v>0</v>
      </c>
      <c r="Q53" s="69"/>
      <c r="R53" s="69"/>
      <c r="S53" s="70">
        <f>R53-Q53</f>
        <v>0</v>
      </c>
      <c r="T53" s="69"/>
      <c r="U53" s="71">
        <f>S53+T53</f>
        <v>0</v>
      </c>
      <c r="V53" s="71">
        <f>P53+U53</f>
        <v>0</v>
      </c>
    </row>
    <row r="54" spans="1:22" ht="16.5" customHeight="1">
      <c r="A54" s="68">
        <f>startovka!D131</f>
        <v>0</v>
      </c>
      <c r="B54" s="49">
        <f>startovka!E131</f>
        <v>0</v>
      </c>
      <c r="C54" s="2">
        <f>startovka!F131</f>
        <v>0</v>
      </c>
      <c r="D54" s="3">
        <f>startovka!G131</f>
        <v>0</v>
      </c>
      <c r="E54" s="49">
        <f>startovka!H131</f>
        <v>0</v>
      </c>
      <c r="F54" s="49">
        <f>startovka!I131</f>
        <v>0</v>
      </c>
      <c r="G54" s="68"/>
      <c r="H54" s="68"/>
      <c r="I54" s="68"/>
      <c r="J54" s="68"/>
      <c r="K54" s="61">
        <f>startovka!B131</f>
        <v>0</v>
      </c>
      <c r="L54" s="69"/>
      <c r="M54" s="69"/>
      <c r="N54" s="70">
        <f>M54-L54</f>
        <v>0</v>
      </c>
      <c r="O54" s="69"/>
      <c r="P54" s="71">
        <f>N54+O54</f>
        <v>0</v>
      </c>
      <c r="Q54" s="69"/>
      <c r="R54" s="69"/>
      <c r="S54" s="70">
        <f>R54-Q54</f>
        <v>0</v>
      </c>
      <c r="T54" s="69"/>
      <c r="U54" s="71">
        <f>S54+T54</f>
        <v>0</v>
      </c>
      <c r="V54" s="71">
        <f>P54+U54</f>
        <v>0</v>
      </c>
    </row>
    <row r="55" spans="1:22" ht="16.5" customHeight="1">
      <c r="A55" s="68">
        <f>startovka!D132</f>
        <v>0</v>
      </c>
      <c r="B55" s="49">
        <f>startovka!E132</f>
        <v>0</v>
      </c>
      <c r="C55" s="2">
        <f>startovka!F132</f>
        <v>0</v>
      </c>
      <c r="D55" s="3">
        <f>startovka!G132</f>
        <v>0</v>
      </c>
      <c r="E55" s="49">
        <f>startovka!H132</f>
        <v>0</v>
      </c>
      <c r="F55" s="49">
        <f>startovka!I132</f>
        <v>0</v>
      </c>
      <c r="G55" s="68"/>
      <c r="H55" s="68"/>
      <c r="I55" s="68"/>
      <c r="J55" s="68"/>
      <c r="K55" s="61">
        <f>startovka!B132</f>
        <v>0</v>
      </c>
      <c r="L55" s="69"/>
      <c r="M55" s="69"/>
      <c r="N55" s="70">
        <f>M55-L55</f>
        <v>0</v>
      </c>
      <c r="O55" s="69"/>
      <c r="P55" s="71">
        <f>N55+O55</f>
        <v>0</v>
      </c>
      <c r="Q55" s="69"/>
      <c r="R55" s="69"/>
      <c r="S55" s="70">
        <f>R55-Q55</f>
        <v>0</v>
      </c>
      <c r="T55" s="69"/>
      <c r="U55" s="71">
        <f>S55+T55</f>
        <v>0</v>
      </c>
      <c r="V55" s="71">
        <f>P55+U55</f>
        <v>0</v>
      </c>
    </row>
    <row r="56" spans="1:22" ht="16.5" customHeight="1">
      <c r="A56" s="68">
        <f>startovka!D133</f>
        <v>0</v>
      </c>
      <c r="B56" s="49">
        <f>startovka!E133</f>
        <v>0</v>
      </c>
      <c r="C56" s="2">
        <f>startovka!F133</f>
        <v>0</v>
      </c>
      <c r="D56" s="3">
        <f>startovka!G133</f>
        <v>0</v>
      </c>
      <c r="E56" s="49">
        <f>startovka!H133</f>
        <v>0</v>
      </c>
      <c r="F56" s="49">
        <f>startovka!I133</f>
        <v>0</v>
      </c>
      <c r="G56" s="68"/>
      <c r="H56" s="68"/>
      <c r="I56" s="68"/>
      <c r="J56" s="68"/>
      <c r="K56" s="61">
        <f>startovka!B133</f>
        <v>0</v>
      </c>
      <c r="L56" s="69"/>
      <c r="M56" s="69"/>
      <c r="N56" s="70">
        <f>M56-L56</f>
        <v>0</v>
      </c>
      <c r="O56" s="69"/>
      <c r="P56" s="71">
        <f>N56+O56</f>
        <v>0</v>
      </c>
      <c r="Q56" s="69"/>
      <c r="R56" s="69"/>
      <c r="S56" s="70">
        <f>R56-Q56</f>
        <v>0</v>
      </c>
      <c r="T56" s="69"/>
      <c r="U56" s="71">
        <f>S56+T56</f>
        <v>0</v>
      </c>
      <c r="V56" s="71">
        <f>P56+U56</f>
        <v>0</v>
      </c>
    </row>
    <row r="57" spans="1:22" ht="16.5" customHeight="1">
      <c r="A57" s="68">
        <f>startovka!D134</f>
        <v>0</v>
      </c>
      <c r="B57" s="49">
        <f>startovka!E134</f>
        <v>0</v>
      </c>
      <c r="C57" s="2">
        <f>startovka!F134</f>
        <v>0</v>
      </c>
      <c r="D57" s="3">
        <f>startovka!G134</f>
        <v>0</v>
      </c>
      <c r="E57" s="49">
        <f>startovka!H134</f>
        <v>0</v>
      </c>
      <c r="F57" s="49">
        <f>startovka!I134</f>
        <v>0</v>
      </c>
      <c r="G57" s="68"/>
      <c r="H57" s="68"/>
      <c r="I57" s="68"/>
      <c r="J57" s="68"/>
      <c r="K57" s="61">
        <f>startovka!B134</f>
        <v>0</v>
      </c>
      <c r="L57" s="69"/>
      <c r="M57" s="69"/>
      <c r="N57" s="70">
        <f>M57-L57</f>
        <v>0</v>
      </c>
      <c r="O57" s="69"/>
      <c r="P57" s="71">
        <f>N57+O57</f>
        <v>0</v>
      </c>
      <c r="Q57" s="69"/>
      <c r="R57" s="69"/>
      <c r="S57" s="70">
        <f>R57-Q57</f>
        <v>0</v>
      </c>
      <c r="T57" s="69"/>
      <c r="U57" s="71">
        <f>S57+T57</f>
        <v>0</v>
      </c>
      <c r="V57" s="71">
        <f>P57+U57</f>
        <v>0</v>
      </c>
    </row>
    <row r="58" spans="1:22" ht="16.5" customHeight="1">
      <c r="A58" s="68">
        <f>startovka!D135</f>
        <v>0</v>
      </c>
      <c r="B58" s="49">
        <f>startovka!E135</f>
        <v>0</v>
      </c>
      <c r="C58" s="2">
        <f>startovka!F135</f>
        <v>0</v>
      </c>
      <c r="D58" s="3">
        <f>startovka!G135</f>
        <v>0</v>
      </c>
      <c r="E58" s="49">
        <f>startovka!H135</f>
        <v>0</v>
      </c>
      <c r="F58" s="49">
        <f>startovka!I135</f>
        <v>0</v>
      </c>
      <c r="G58" s="68"/>
      <c r="H58" s="68"/>
      <c r="I58" s="68"/>
      <c r="J58" s="68"/>
      <c r="K58" s="61">
        <f>startovka!B135</f>
        <v>0</v>
      </c>
      <c r="L58" s="69"/>
      <c r="M58" s="69"/>
      <c r="N58" s="70">
        <f>M58-L58</f>
        <v>0</v>
      </c>
      <c r="O58" s="69"/>
      <c r="P58" s="71">
        <f>N58+O58</f>
        <v>0</v>
      </c>
      <c r="Q58" s="69"/>
      <c r="R58" s="69"/>
      <c r="S58" s="70">
        <f>R58-Q58</f>
        <v>0</v>
      </c>
      <c r="T58" s="69"/>
      <c r="U58" s="71">
        <f>S58+T58</f>
        <v>0</v>
      </c>
      <c r="V58" s="71">
        <f>P58+U58</f>
        <v>0</v>
      </c>
    </row>
    <row r="59" spans="1:22" ht="16.5" customHeight="1">
      <c r="A59" s="68">
        <f>startovka!D136</f>
        <v>0</v>
      </c>
      <c r="B59" s="49">
        <f>startovka!E136</f>
        <v>0</v>
      </c>
      <c r="C59" s="2">
        <f>startovka!F136</f>
        <v>0</v>
      </c>
      <c r="D59" s="3">
        <f>startovka!G136</f>
        <v>0</v>
      </c>
      <c r="E59" s="49">
        <f>startovka!H136</f>
        <v>0</v>
      </c>
      <c r="F59" s="49">
        <f>startovka!I136</f>
        <v>0</v>
      </c>
      <c r="G59" s="68"/>
      <c r="H59" s="68"/>
      <c r="I59" s="68"/>
      <c r="J59" s="68"/>
      <c r="K59" s="61">
        <f>startovka!B136</f>
        <v>0</v>
      </c>
      <c r="L59" s="69"/>
      <c r="M59" s="69"/>
      <c r="N59" s="70">
        <f>M59-L59</f>
        <v>0</v>
      </c>
      <c r="O59" s="69"/>
      <c r="P59" s="71">
        <f>N59+O59</f>
        <v>0</v>
      </c>
      <c r="Q59" s="69"/>
      <c r="R59" s="69"/>
      <c r="S59" s="70">
        <f>R59-Q59</f>
        <v>0</v>
      </c>
      <c r="T59" s="69"/>
      <c r="U59" s="71">
        <f>S59+T59</f>
        <v>0</v>
      </c>
      <c r="V59" s="71">
        <f>P59+U59</f>
        <v>0</v>
      </c>
    </row>
    <row r="60" spans="1:22" ht="16.5" customHeight="1">
      <c r="A60" s="68">
        <f>startovka!D137</f>
        <v>0</v>
      </c>
      <c r="B60" s="49">
        <f>startovka!E137</f>
        <v>0</v>
      </c>
      <c r="C60" s="2">
        <f>startovka!F137</f>
        <v>0</v>
      </c>
      <c r="D60" s="3">
        <f>startovka!G137</f>
        <v>0</v>
      </c>
      <c r="E60" s="49">
        <f>startovka!H137</f>
        <v>0</v>
      </c>
      <c r="F60" s="49">
        <f>startovka!I137</f>
        <v>0</v>
      </c>
      <c r="G60" s="68"/>
      <c r="H60" s="68"/>
      <c r="I60" s="68"/>
      <c r="J60" s="68"/>
      <c r="K60" s="61">
        <f>startovka!B137</f>
        <v>0</v>
      </c>
      <c r="L60" s="69"/>
      <c r="M60" s="69"/>
      <c r="N60" s="70">
        <f>M60-L60</f>
        <v>0</v>
      </c>
      <c r="O60" s="69"/>
      <c r="P60" s="71">
        <f>N60+O60</f>
        <v>0</v>
      </c>
      <c r="Q60" s="69"/>
      <c r="R60" s="69"/>
      <c r="S60" s="70">
        <f>R60-Q60</f>
        <v>0</v>
      </c>
      <c r="T60" s="69"/>
      <c r="U60" s="71">
        <f>S60+T60</f>
        <v>0</v>
      </c>
      <c r="V60" s="71">
        <f>P60+U60</f>
        <v>0</v>
      </c>
    </row>
    <row r="61" spans="1:22" ht="16.5" customHeight="1">
      <c r="A61" s="68">
        <f>startovka!D138</f>
        <v>0</v>
      </c>
      <c r="B61" s="49">
        <f>startovka!E138</f>
        <v>0</v>
      </c>
      <c r="C61" s="2">
        <f>startovka!F138</f>
        <v>0</v>
      </c>
      <c r="D61" s="3">
        <f>startovka!G138</f>
        <v>0</v>
      </c>
      <c r="E61" s="49">
        <f>startovka!H138</f>
        <v>0</v>
      </c>
      <c r="F61" s="49">
        <f>startovka!I138</f>
        <v>0</v>
      </c>
      <c r="G61" s="68"/>
      <c r="H61" s="68"/>
      <c r="I61" s="68"/>
      <c r="J61" s="68"/>
      <c r="K61" s="61">
        <f>startovka!B138</f>
        <v>0</v>
      </c>
      <c r="L61" s="69"/>
      <c r="M61" s="69"/>
      <c r="N61" s="70">
        <f>M61-L61</f>
        <v>0</v>
      </c>
      <c r="O61" s="69"/>
      <c r="P61" s="71">
        <f>N61+O61</f>
        <v>0</v>
      </c>
      <c r="Q61" s="69"/>
      <c r="R61" s="69"/>
      <c r="S61" s="70">
        <f>R61-Q61</f>
        <v>0</v>
      </c>
      <c r="T61" s="69"/>
      <c r="U61" s="71">
        <f>S61+T61</f>
        <v>0</v>
      </c>
      <c r="V61" s="71">
        <f>P61+U61</f>
        <v>0</v>
      </c>
    </row>
    <row r="62" spans="1:22" ht="16.5" customHeight="1">
      <c r="A62" s="68">
        <f>startovka!D139</f>
        <v>0</v>
      </c>
      <c r="B62" s="49">
        <f>startovka!E139</f>
        <v>0</v>
      </c>
      <c r="C62" s="2">
        <f>startovka!F139</f>
        <v>0</v>
      </c>
      <c r="D62" s="3">
        <f>startovka!G139</f>
        <v>0</v>
      </c>
      <c r="E62" s="49">
        <f>startovka!H139</f>
        <v>0</v>
      </c>
      <c r="F62" s="49">
        <f>startovka!I139</f>
        <v>0</v>
      </c>
      <c r="G62" s="68"/>
      <c r="H62" s="68"/>
      <c r="I62" s="68"/>
      <c r="J62" s="68"/>
      <c r="K62" s="61">
        <f>startovka!B139</f>
        <v>0</v>
      </c>
      <c r="L62" s="69"/>
      <c r="M62" s="69"/>
      <c r="N62" s="70">
        <f>M62-L62</f>
        <v>0</v>
      </c>
      <c r="O62" s="69"/>
      <c r="P62" s="71">
        <f>N62+O62</f>
        <v>0</v>
      </c>
      <c r="Q62" s="69"/>
      <c r="R62" s="69"/>
      <c r="S62" s="70">
        <f>R62-Q62</f>
        <v>0</v>
      </c>
      <c r="T62" s="69"/>
      <c r="U62" s="71">
        <f>S62+T62</f>
        <v>0</v>
      </c>
      <c r="V62" s="71">
        <f>P62+U62</f>
        <v>0</v>
      </c>
    </row>
    <row r="63" spans="1:22" ht="16.5" customHeight="1">
      <c r="A63" s="68">
        <f>startovka!D140</f>
        <v>0</v>
      </c>
      <c r="B63" s="49">
        <f>startovka!E140</f>
        <v>0</v>
      </c>
      <c r="C63" s="2">
        <f>startovka!F140</f>
        <v>0</v>
      </c>
      <c r="D63" s="3">
        <f>startovka!G140</f>
        <v>0</v>
      </c>
      <c r="E63" s="49">
        <f>startovka!H140</f>
        <v>0</v>
      </c>
      <c r="F63" s="49">
        <f>startovka!I140</f>
        <v>0</v>
      </c>
      <c r="G63" s="68"/>
      <c r="H63" s="68"/>
      <c r="I63" s="68"/>
      <c r="J63" s="68"/>
      <c r="K63" s="61">
        <f>startovka!B140</f>
        <v>0</v>
      </c>
      <c r="N63" s="51">
        <f>M63-L63</f>
        <v>0</v>
      </c>
      <c r="O63" s="72"/>
      <c r="P63" s="62">
        <f>N63+O63</f>
        <v>0</v>
      </c>
      <c r="S63" s="51">
        <f>R63-Q63</f>
        <v>0</v>
      </c>
      <c r="T63" s="72"/>
      <c r="U63" s="62">
        <f>S63+T63</f>
        <v>0</v>
      </c>
      <c r="V63" s="62">
        <f>P63+U63</f>
        <v>0</v>
      </c>
    </row>
    <row r="64" spans="1:22" ht="16.5" customHeight="1">
      <c r="A64" s="68">
        <f>startovka!D141</f>
        <v>0</v>
      </c>
      <c r="B64" s="49">
        <f>startovka!E141</f>
        <v>0</v>
      </c>
      <c r="C64" s="2">
        <f>startovka!F141</f>
        <v>0</v>
      </c>
      <c r="D64" s="3">
        <f>startovka!G141</f>
        <v>0</v>
      </c>
      <c r="E64" s="49">
        <f>startovka!H141</f>
        <v>0</v>
      </c>
      <c r="F64" s="49">
        <f>startovka!I141</f>
        <v>0</v>
      </c>
      <c r="G64" s="68"/>
      <c r="H64" s="68"/>
      <c r="I64" s="68"/>
      <c r="J64" s="68"/>
      <c r="K64" s="61">
        <f>startovka!B141</f>
        <v>0</v>
      </c>
      <c r="N64" s="51">
        <f>M64-L64</f>
        <v>0</v>
      </c>
      <c r="O64" s="72"/>
      <c r="P64" s="62">
        <f>N64+O64</f>
        <v>0</v>
      </c>
      <c r="S64" s="51">
        <f>R64-Q64</f>
        <v>0</v>
      </c>
      <c r="T64" s="72"/>
      <c r="U64" s="62">
        <f>S64+T64</f>
        <v>0</v>
      </c>
      <c r="V64" s="62">
        <f>P64+U64</f>
        <v>0</v>
      </c>
    </row>
    <row r="65" spans="1:22" ht="16.5" customHeight="1">
      <c r="A65" s="68">
        <f>startovka!D142</f>
        <v>0</v>
      </c>
      <c r="B65" s="49">
        <f>startovka!E142</f>
        <v>0</v>
      </c>
      <c r="C65" s="2">
        <f>startovka!F142</f>
        <v>0</v>
      </c>
      <c r="D65" s="3">
        <f>startovka!G142</f>
        <v>0</v>
      </c>
      <c r="E65" s="49">
        <f>startovka!H142</f>
        <v>0</v>
      </c>
      <c r="F65" s="49">
        <f>startovka!I142</f>
        <v>0</v>
      </c>
      <c r="G65" s="68"/>
      <c r="H65" s="68"/>
      <c r="I65" s="68"/>
      <c r="J65" s="68"/>
      <c r="K65" s="61">
        <f>startovka!B142</f>
        <v>0</v>
      </c>
      <c r="N65" s="51">
        <f>M65-L65</f>
        <v>0</v>
      </c>
      <c r="O65" s="72"/>
      <c r="P65" s="62">
        <f>N65+O65</f>
        <v>0</v>
      </c>
      <c r="S65" s="51">
        <f>R65-Q65</f>
        <v>0</v>
      </c>
      <c r="T65" s="72"/>
      <c r="U65" s="62">
        <f>S65+T65</f>
        <v>0</v>
      </c>
      <c r="V65" s="62">
        <f>P65+U65</f>
        <v>0</v>
      </c>
    </row>
    <row r="66" spans="1:22" ht="16.5" customHeight="1">
      <c r="A66" s="68">
        <f>startovka!D143</f>
        <v>0</v>
      </c>
      <c r="B66" s="49">
        <f>startovka!E143</f>
        <v>0</v>
      </c>
      <c r="C66" s="2">
        <f>startovka!F143</f>
        <v>0</v>
      </c>
      <c r="D66" s="3">
        <f>startovka!G143</f>
        <v>0</v>
      </c>
      <c r="E66" s="49">
        <f>startovka!H143</f>
        <v>0</v>
      </c>
      <c r="F66" s="49">
        <f>startovka!I143</f>
        <v>0</v>
      </c>
      <c r="G66" s="68"/>
      <c r="H66" s="68"/>
      <c r="I66" s="68"/>
      <c r="J66" s="68"/>
      <c r="K66" s="61">
        <f>startovka!B143</f>
        <v>0</v>
      </c>
      <c r="N66" s="51">
        <f>M66-L66</f>
        <v>0</v>
      </c>
      <c r="O66" s="72"/>
      <c r="P66" s="62">
        <f>N66+O66</f>
        <v>0</v>
      </c>
      <c r="S66" s="51">
        <f>R66-Q66</f>
        <v>0</v>
      </c>
      <c r="T66" s="72"/>
      <c r="U66" s="62">
        <f>S66+T66</f>
        <v>0</v>
      </c>
      <c r="V66" s="62">
        <f>P66+U66</f>
        <v>0</v>
      </c>
    </row>
    <row r="67" spans="1:22" ht="16.5" customHeight="1">
      <c r="A67" s="68">
        <f>startovka!D144</f>
        <v>0</v>
      </c>
      <c r="B67" s="49">
        <f>startovka!E144</f>
        <v>0</v>
      </c>
      <c r="C67" s="2">
        <f>startovka!F144</f>
        <v>0</v>
      </c>
      <c r="D67" s="3">
        <f>startovka!G144</f>
        <v>0</v>
      </c>
      <c r="E67" s="49">
        <f>startovka!H144</f>
        <v>0</v>
      </c>
      <c r="F67" s="49">
        <f>startovka!I144</f>
        <v>0</v>
      </c>
      <c r="G67" s="68"/>
      <c r="H67" s="68"/>
      <c r="I67" s="68"/>
      <c r="J67" s="68"/>
      <c r="K67" s="61">
        <f>startovka!B144</f>
        <v>0</v>
      </c>
      <c r="N67" s="51">
        <f>M67-L67</f>
        <v>0</v>
      </c>
      <c r="O67" s="72"/>
      <c r="P67" s="62">
        <f>N67+O67</f>
        <v>0</v>
      </c>
      <c r="S67" s="51">
        <f>R67-Q67</f>
        <v>0</v>
      </c>
      <c r="T67" s="72"/>
      <c r="U67" s="62">
        <f>S67+T67</f>
        <v>0</v>
      </c>
      <c r="V67" s="62">
        <f>P67+U67</f>
        <v>0</v>
      </c>
    </row>
    <row r="68" spans="1:22" ht="16.5" customHeight="1">
      <c r="A68" s="68">
        <f>startovka!D145</f>
        <v>0</v>
      </c>
      <c r="B68" s="49">
        <f>startovka!E145</f>
        <v>0</v>
      </c>
      <c r="C68" s="2">
        <f>startovka!F145</f>
        <v>0</v>
      </c>
      <c r="D68" s="3">
        <f>startovka!G145</f>
        <v>0</v>
      </c>
      <c r="E68" s="49">
        <f>startovka!H145</f>
        <v>0</v>
      </c>
      <c r="F68" s="49">
        <f>startovka!I145</f>
        <v>0</v>
      </c>
      <c r="G68" s="68"/>
      <c r="H68" s="68"/>
      <c r="I68" s="68"/>
      <c r="J68" s="68"/>
      <c r="K68" s="61">
        <f>startovka!B145</f>
        <v>0</v>
      </c>
      <c r="N68" s="51">
        <f>M68-L68</f>
        <v>0</v>
      </c>
      <c r="O68" s="72"/>
      <c r="P68" s="62">
        <f>N68+O68</f>
        <v>0</v>
      </c>
      <c r="S68" s="51">
        <f>R68-Q68</f>
        <v>0</v>
      </c>
      <c r="T68" s="72"/>
      <c r="U68" s="62">
        <f>S68+T68</f>
        <v>0</v>
      </c>
      <c r="V68" s="62">
        <f>P68+U68</f>
        <v>0</v>
      </c>
    </row>
    <row r="69" spans="1:22" ht="16.5" customHeight="1">
      <c r="A69" s="68">
        <f>startovka!D146</f>
        <v>0</v>
      </c>
      <c r="B69" s="49">
        <f>startovka!E146</f>
        <v>0</v>
      </c>
      <c r="C69" s="2">
        <f>startovka!F146</f>
        <v>0</v>
      </c>
      <c r="D69" s="3">
        <f>startovka!G146</f>
        <v>0</v>
      </c>
      <c r="E69" s="49">
        <f>startovka!H146</f>
        <v>0</v>
      </c>
      <c r="F69" s="49">
        <f>startovka!I146</f>
        <v>0</v>
      </c>
      <c r="G69" s="68"/>
      <c r="H69" s="68"/>
      <c r="I69" s="68"/>
      <c r="J69" s="68"/>
      <c r="K69" s="61">
        <f>startovka!B146</f>
        <v>0</v>
      </c>
      <c r="N69" s="51">
        <f>M69-L69</f>
        <v>0</v>
      </c>
      <c r="O69" s="72"/>
      <c r="P69" s="62">
        <f>N69+O69</f>
        <v>0</v>
      </c>
      <c r="S69" s="51">
        <f>R69-Q69</f>
        <v>0</v>
      </c>
      <c r="T69" s="72"/>
      <c r="U69" s="62">
        <f>S69+T69</f>
        <v>0</v>
      </c>
      <c r="V69" s="62">
        <f>P69+U69</f>
        <v>0</v>
      </c>
    </row>
    <row r="70" spans="1:22" ht="16.5" customHeight="1">
      <c r="A70" s="68">
        <f>startovka!D147</f>
        <v>0</v>
      </c>
      <c r="B70" s="49">
        <f>startovka!E147</f>
        <v>0</v>
      </c>
      <c r="C70" s="2">
        <f>startovka!F147</f>
        <v>0</v>
      </c>
      <c r="D70" s="3">
        <f>startovka!G147</f>
        <v>0</v>
      </c>
      <c r="E70" s="49">
        <f>startovka!H147</f>
        <v>0</v>
      </c>
      <c r="F70" s="49">
        <f>startovka!I147</f>
        <v>0</v>
      </c>
      <c r="G70" s="68"/>
      <c r="H70" s="68"/>
      <c r="I70" s="68"/>
      <c r="J70" s="68"/>
      <c r="K70" s="61">
        <f>startovka!B147</f>
        <v>0</v>
      </c>
      <c r="N70" s="51">
        <f>M70-L70</f>
        <v>0</v>
      </c>
      <c r="O70" s="72"/>
      <c r="P70" s="62">
        <f>N70+O70</f>
        <v>0</v>
      </c>
      <c r="S70" s="51">
        <f>R70-Q70</f>
        <v>0</v>
      </c>
      <c r="T70" s="72"/>
      <c r="U70" s="62">
        <f>S70+T70</f>
        <v>0</v>
      </c>
      <c r="V70" s="62">
        <f>P70+U70</f>
        <v>0</v>
      </c>
    </row>
    <row r="71" spans="1:22" ht="16.5" customHeight="1">
      <c r="A71" s="68">
        <f>startovka!D148</f>
        <v>0</v>
      </c>
      <c r="B71" s="49">
        <f>startovka!E148</f>
        <v>0</v>
      </c>
      <c r="C71" s="2">
        <f>startovka!F148</f>
        <v>0</v>
      </c>
      <c r="D71" s="3">
        <f>startovka!G148</f>
        <v>0</v>
      </c>
      <c r="E71" s="49">
        <f>startovka!H148</f>
        <v>0</v>
      </c>
      <c r="F71" s="49">
        <f>startovka!I148</f>
        <v>0</v>
      </c>
      <c r="G71" s="68"/>
      <c r="H71" s="68"/>
      <c r="I71" s="68"/>
      <c r="J71" s="68"/>
      <c r="K71" s="61">
        <f>startovka!B148</f>
        <v>0</v>
      </c>
      <c r="N71" s="51">
        <f>M71-L71</f>
        <v>0</v>
      </c>
      <c r="O71" s="72"/>
      <c r="P71" s="62">
        <f>N71+O71</f>
        <v>0</v>
      </c>
      <c r="S71" s="51">
        <f>R71-Q71</f>
        <v>0</v>
      </c>
      <c r="T71" s="72"/>
      <c r="U71" s="62">
        <f>S71+T71</f>
        <v>0</v>
      </c>
      <c r="V71" s="62">
        <f>P71+U71</f>
        <v>0</v>
      </c>
    </row>
    <row r="72" spans="1:22" ht="16.5" customHeight="1">
      <c r="A72" s="68">
        <f>startovka!D149</f>
        <v>0</v>
      </c>
      <c r="B72" s="49">
        <f>startovka!E149</f>
        <v>0</v>
      </c>
      <c r="C72" s="2">
        <f>startovka!F149</f>
        <v>0</v>
      </c>
      <c r="D72" s="3">
        <f>startovka!G149</f>
        <v>0</v>
      </c>
      <c r="E72" s="49">
        <f>startovka!H149</f>
        <v>0</v>
      </c>
      <c r="F72" s="49">
        <f>startovka!I149</f>
        <v>0</v>
      </c>
      <c r="G72" s="68"/>
      <c r="H72" s="68"/>
      <c r="I72" s="68"/>
      <c r="J72" s="68"/>
      <c r="K72" s="61">
        <f>startovka!B149</f>
        <v>0</v>
      </c>
      <c r="N72" s="51">
        <f>M72-L72</f>
        <v>0</v>
      </c>
      <c r="O72" s="72"/>
      <c r="P72" s="62">
        <f>N72+O72</f>
        <v>0</v>
      </c>
      <c r="S72" s="51">
        <f>R72-Q72</f>
        <v>0</v>
      </c>
      <c r="T72" s="72"/>
      <c r="U72" s="62">
        <f>S72+T72</f>
        <v>0</v>
      </c>
      <c r="V72" s="62">
        <f>P72+U72</f>
        <v>0</v>
      </c>
    </row>
    <row r="73" spans="1:22" ht="16.5" customHeight="1">
      <c r="A73" s="68">
        <f>startovka!D150</f>
        <v>0</v>
      </c>
      <c r="B73" s="49">
        <f>startovka!E150</f>
        <v>0</v>
      </c>
      <c r="C73" s="2">
        <f>startovka!F150</f>
        <v>0</v>
      </c>
      <c r="D73" s="3">
        <f>startovka!G150</f>
        <v>0</v>
      </c>
      <c r="E73" s="49">
        <f>startovka!H150</f>
        <v>0</v>
      </c>
      <c r="F73" s="49">
        <f>startovka!I150</f>
        <v>0</v>
      </c>
      <c r="G73" s="68"/>
      <c r="H73" s="68"/>
      <c r="I73" s="68"/>
      <c r="J73" s="68"/>
      <c r="K73" s="61">
        <f>startovka!B150</f>
        <v>0</v>
      </c>
      <c r="N73" s="51">
        <f>M73-L73</f>
        <v>0</v>
      </c>
      <c r="O73" s="72"/>
      <c r="P73" s="62">
        <f>N73+O73</f>
        <v>0</v>
      </c>
      <c r="S73" s="51">
        <f>R73-Q73</f>
        <v>0</v>
      </c>
      <c r="T73" s="72"/>
      <c r="U73" s="62">
        <f>S73+T73</f>
        <v>0</v>
      </c>
      <c r="V73" s="62">
        <f>P73+U73</f>
        <v>0</v>
      </c>
    </row>
    <row r="74" spans="1:22" ht="16.5" customHeight="1">
      <c r="A74" s="68">
        <f>startovka!D151</f>
        <v>0</v>
      </c>
      <c r="B74" s="49">
        <f>startovka!E151</f>
        <v>0</v>
      </c>
      <c r="C74" s="2">
        <f>startovka!F151</f>
        <v>0</v>
      </c>
      <c r="D74" s="3">
        <f>startovka!G151</f>
        <v>0</v>
      </c>
      <c r="E74" s="49">
        <f>startovka!H151</f>
        <v>0</v>
      </c>
      <c r="F74" s="49">
        <f>startovka!I151</f>
        <v>0</v>
      </c>
      <c r="G74" s="68"/>
      <c r="H74" s="68"/>
      <c r="I74" s="68"/>
      <c r="J74" s="68"/>
      <c r="K74" s="61">
        <f>startovka!B151</f>
        <v>0</v>
      </c>
      <c r="N74" s="51">
        <f>M74-L74</f>
        <v>0</v>
      </c>
      <c r="O74" s="72"/>
      <c r="P74" s="62">
        <f>N74+O74</f>
        <v>0</v>
      </c>
      <c r="S74" s="51">
        <f>R74-Q74</f>
        <v>0</v>
      </c>
      <c r="T74" s="72"/>
      <c r="U74" s="62">
        <f>S74+T74</f>
        <v>0</v>
      </c>
      <c r="V74" s="62">
        <f>P74+U74</f>
        <v>0</v>
      </c>
    </row>
    <row r="75" spans="1:22" ht="16.5" customHeight="1">
      <c r="A75" s="68">
        <f>startovka!D152</f>
        <v>0</v>
      </c>
      <c r="B75" s="49">
        <f>startovka!E152</f>
        <v>0</v>
      </c>
      <c r="C75" s="2">
        <f>startovka!F152</f>
        <v>0</v>
      </c>
      <c r="D75" s="3">
        <f>startovka!G152</f>
        <v>0</v>
      </c>
      <c r="E75" s="49">
        <f>startovka!H152</f>
        <v>0</v>
      </c>
      <c r="F75" s="49">
        <f>startovka!I152</f>
        <v>0</v>
      </c>
      <c r="G75" s="68"/>
      <c r="H75" s="68"/>
      <c r="I75" s="68"/>
      <c r="J75" s="68"/>
      <c r="K75" s="61">
        <f>startovka!B152</f>
        <v>0</v>
      </c>
      <c r="N75" s="51">
        <f>M75-L75</f>
        <v>0</v>
      </c>
      <c r="O75" s="72"/>
      <c r="P75" s="62">
        <f>N75+O75</f>
        <v>0</v>
      </c>
      <c r="S75" s="51">
        <f>R75-Q75</f>
        <v>0</v>
      </c>
      <c r="T75" s="72"/>
      <c r="U75" s="62">
        <f>S75+T75</f>
        <v>0</v>
      </c>
      <c r="V75" s="62">
        <f>P75+U75</f>
        <v>0</v>
      </c>
    </row>
    <row r="76" spans="1:22" ht="16.5" customHeight="1">
      <c r="A76" s="68">
        <f>startovka!D153</f>
        <v>0</v>
      </c>
      <c r="B76" s="49">
        <f>startovka!E153</f>
        <v>0</v>
      </c>
      <c r="C76" s="2">
        <f>startovka!F153</f>
        <v>0</v>
      </c>
      <c r="D76" s="3">
        <f>startovka!G153</f>
        <v>0</v>
      </c>
      <c r="E76" s="49">
        <f>startovka!H153</f>
        <v>0</v>
      </c>
      <c r="F76" s="49">
        <f>startovka!I153</f>
        <v>0</v>
      </c>
      <c r="G76" s="68"/>
      <c r="H76" s="68"/>
      <c r="I76" s="68"/>
      <c r="J76" s="68"/>
      <c r="K76" s="61">
        <f>startovka!B153</f>
        <v>0</v>
      </c>
      <c r="N76" s="51">
        <f>M76-L76</f>
        <v>0</v>
      </c>
      <c r="O76" s="72"/>
      <c r="P76" s="62">
        <f>N76+O76</f>
        <v>0</v>
      </c>
      <c r="S76" s="51">
        <f>R76-Q76</f>
        <v>0</v>
      </c>
      <c r="T76" s="72"/>
      <c r="U76" s="62">
        <f>S76+T76</f>
        <v>0</v>
      </c>
      <c r="V76" s="62">
        <f>P76+U76</f>
        <v>0</v>
      </c>
    </row>
    <row r="77" spans="1:22" ht="16.5" customHeight="1">
      <c r="A77" s="68">
        <f>startovka!D154</f>
        <v>0</v>
      </c>
      <c r="B77" s="49">
        <f>startovka!E154</f>
        <v>0</v>
      </c>
      <c r="C77" s="2">
        <f>startovka!F154</f>
        <v>0</v>
      </c>
      <c r="D77" s="3">
        <f>startovka!G154</f>
        <v>0</v>
      </c>
      <c r="E77" s="49">
        <f>startovka!H154</f>
        <v>0</v>
      </c>
      <c r="F77" s="49">
        <f>startovka!I154</f>
        <v>0</v>
      </c>
      <c r="G77" s="68"/>
      <c r="H77" s="68"/>
      <c r="I77" s="68"/>
      <c r="J77" s="68"/>
      <c r="K77" s="61">
        <f>startovka!B154</f>
        <v>0</v>
      </c>
      <c r="N77" s="51">
        <f>M77-L77</f>
        <v>0</v>
      </c>
      <c r="O77" s="72"/>
      <c r="P77" s="62">
        <f>N77+O77</f>
        <v>0</v>
      </c>
      <c r="S77" s="51">
        <f>R77-Q77</f>
        <v>0</v>
      </c>
      <c r="T77" s="72"/>
      <c r="U77" s="62">
        <f>S77+T77</f>
        <v>0</v>
      </c>
      <c r="V77" s="62">
        <f>P77+U77</f>
        <v>0</v>
      </c>
    </row>
    <row r="78" spans="1:22" ht="16.5" customHeight="1">
      <c r="A78" s="68">
        <f>startovka!D155</f>
        <v>0</v>
      </c>
      <c r="B78" s="49">
        <f>startovka!E155</f>
        <v>0</v>
      </c>
      <c r="C78" s="2">
        <f>startovka!F155</f>
        <v>0</v>
      </c>
      <c r="D78" s="3">
        <f>startovka!G155</f>
        <v>0</v>
      </c>
      <c r="E78" s="49">
        <f>startovka!H155</f>
        <v>0</v>
      </c>
      <c r="F78" s="49">
        <f>startovka!I155</f>
        <v>0</v>
      </c>
      <c r="G78" s="68"/>
      <c r="H78" s="68"/>
      <c r="I78" s="68"/>
      <c r="J78" s="68"/>
      <c r="K78" s="61">
        <f>startovka!B155</f>
        <v>0</v>
      </c>
      <c r="N78" s="51">
        <f>M78-L78</f>
        <v>0</v>
      </c>
      <c r="O78" s="72"/>
      <c r="P78" s="62">
        <f>N78+O78</f>
        <v>0</v>
      </c>
      <c r="S78" s="51">
        <f>R78-Q78</f>
        <v>0</v>
      </c>
      <c r="T78" s="72"/>
      <c r="U78" s="62">
        <f>S78+T78</f>
        <v>0</v>
      </c>
      <c r="V78" s="62">
        <f>P78+U78</f>
        <v>0</v>
      </c>
    </row>
    <row r="79" spans="1:22" ht="16.5" customHeight="1">
      <c r="A79" s="68">
        <f>startovka!D156</f>
        <v>0</v>
      </c>
      <c r="B79" s="49" t="str">
        <f>startovka!E156</f>
        <v>xxxx</v>
      </c>
      <c r="C79" s="2">
        <f>startovka!F156</f>
        <v>0</v>
      </c>
      <c r="D79" s="3">
        <f>startovka!G156</f>
        <v>0</v>
      </c>
      <c r="E79" s="49">
        <f>startovka!H156</f>
        <v>0</v>
      </c>
      <c r="F79" s="49">
        <f>startovka!I156</f>
        <v>0</v>
      </c>
      <c r="G79" s="68"/>
      <c r="H79" s="68"/>
      <c r="I79" s="68"/>
      <c r="J79" s="68"/>
      <c r="K79" s="61">
        <f>startovka!B156</f>
        <v>0</v>
      </c>
      <c r="N79" s="51">
        <f>M79-L79</f>
        <v>0</v>
      </c>
      <c r="O79" s="72"/>
      <c r="P79" s="62">
        <f>N79+O79</f>
        <v>0</v>
      </c>
      <c r="S79" s="51">
        <f>R79-Q79</f>
        <v>0</v>
      </c>
      <c r="T79" s="72"/>
      <c r="U79" s="62">
        <f>S79+T79</f>
        <v>0</v>
      </c>
      <c r="V79" s="62">
        <f>P79+U79</f>
        <v>0</v>
      </c>
    </row>
  </sheetData>
  <autoFilter ref="A1:C57"/>
  <printOptions/>
  <pageMargins left="0.4902777777777778" right="0.4798611111111111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2"/>
  <sheetViews>
    <sheetView zoomScale="75" zoomScaleNormal="75" workbookViewId="0" topLeftCell="A15">
      <selection activeCell="V4" sqref="V4"/>
    </sheetView>
  </sheetViews>
  <sheetFormatPr defaultColWidth="9.00390625" defaultRowHeight="12.75"/>
  <cols>
    <col min="1" max="1" width="3.375" style="3" customWidth="1"/>
    <col min="2" max="2" width="3.75390625" style="3" customWidth="1"/>
    <col min="3" max="3" width="20.875" style="0" customWidth="1"/>
    <col min="4" max="4" width="16.75390625" style="3" customWidth="1"/>
    <col min="5" max="5" width="5.375" style="3" customWidth="1"/>
    <col min="6" max="6" width="9.75390625" style="3" customWidth="1"/>
    <col min="7" max="7" width="5.875" style="3" customWidth="1"/>
    <col min="8" max="8" width="8.00390625" style="73" customWidth="1"/>
    <col min="9" max="9" width="0" style="3" hidden="1" customWidth="1"/>
    <col min="10" max="10" width="0" style="73" hidden="1" customWidth="1"/>
    <col min="11" max="11" width="7.625" style="73" customWidth="1"/>
  </cols>
  <sheetData>
    <row r="1" spans="4:11" ht="22.5">
      <c r="D1" s="74" t="s">
        <v>146</v>
      </c>
      <c r="E1" s="74"/>
      <c r="F1" s="74"/>
      <c r="G1" s="74"/>
      <c r="H1" s="74"/>
      <c r="I1" s="74"/>
      <c r="J1" s="74"/>
      <c r="K1" s="75"/>
    </row>
    <row r="2" spans="1:11" ht="13.5" customHeight="1">
      <c r="A2" s="49" t="s">
        <v>147</v>
      </c>
      <c r="D2" s="11"/>
      <c r="E2" s="56"/>
      <c r="K2" s="76" t="s">
        <v>148</v>
      </c>
    </row>
    <row r="3" spans="1:11" ht="19.5" customHeight="1">
      <c r="A3" s="49" t="s">
        <v>149</v>
      </c>
      <c r="D3" s="77" t="s">
        <v>150</v>
      </c>
      <c r="E3" s="77"/>
      <c r="F3" s="77"/>
      <c r="G3" s="77"/>
      <c r="H3" s="77"/>
      <c r="I3" s="77"/>
      <c r="J3" s="77"/>
      <c r="K3" s="73" t="s">
        <v>151</v>
      </c>
    </row>
    <row r="4" spans="2:7" ht="30.75" customHeight="1">
      <c r="B4" s="78"/>
      <c r="G4" s="78" t="s">
        <v>80</v>
      </c>
    </row>
    <row r="5" spans="1:12" ht="16.5" customHeight="1">
      <c r="A5" s="79" t="s">
        <v>131</v>
      </c>
      <c r="B5" s="79"/>
      <c r="C5" s="80" t="s">
        <v>9</v>
      </c>
      <c r="D5" s="79" t="s">
        <v>13</v>
      </c>
      <c r="E5" s="79" t="s">
        <v>10</v>
      </c>
      <c r="F5" s="79" t="s">
        <v>12</v>
      </c>
      <c r="G5" s="81" t="s">
        <v>11</v>
      </c>
      <c r="H5" s="82" t="s">
        <v>152</v>
      </c>
      <c r="I5" s="79" t="s">
        <v>153</v>
      </c>
      <c r="J5" s="83" t="s">
        <v>154</v>
      </c>
      <c r="K5" s="82" t="s">
        <v>155</v>
      </c>
      <c r="L5" s="84" t="s">
        <v>156</v>
      </c>
    </row>
    <row r="6" spans="1:12" s="3" customFormat="1" ht="18.75" customHeight="1">
      <c r="A6" s="85"/>
      <c r="B6" s="86"/>
      <c r="C6" s="87"/>
      <c r="D6" s="87"/>
      <c r="E6" s="87"/>
      <c r="F6" s="87"/>
      <c r="G6" s="86"/>
      <c r="H6" s="88" t="s">
        <v>157</v>
      </c>
      <c r="I6" s="87" t="s">
        <v>158</v>
      </c>
      <c r="J6" s="89" t="s">
        <v>159</v>
      </c>
      <c r="K6" s="88" t="s">
        <v>160</v>
      </c>
      <c r="L6" s="87" t="s">
        <v>158</v>
      </c>
    </row>
    <row r="7" spans="1:12" ht="13.5" customHeight="1">
      <c r="A7" s="90">
        <f>počtářK1m!W6</f>
        <v>0</v>
      </c>
      <c r="B7" s="90"/>
      <c r="C7" s="91" t="str">
        <f>počtářK1m!B6</f>
        <v>Cipra Jaroslav</v>
      </c>
      <c r="D7" s="92" t="str">
        <f>počtářK1m!F6</f>
        <v>Technika Pha</v>
      </c>
      <c r="E7" s="93">
        <f>počtářK1m!C6</f>
      </c>
      <c r="F7" s="93">
        <f>počtářK1m!E6</f>
        <v>7005</v>
      </c>
      <c r="G7" s="61">
        <f>počtářK1m!D6</f>
        <v>71</v>
      </c>
      <c r="H7" s="94">
        <f>počtářK1m!N6</f>
        <v>0.005931712962962962</v>
      </c>
      <c r="I7" s="94">
        <f>počtářK1m!O6</f>
        <v>0</v>
      </c>
      <c r="J7" s="95">
        <f>počtářK1m!P6</f>
        <v>0.005931712962962962</v>
      </c>
      <c r="K7" s="94"/>
      <c r="L7" s="91"/>
    </row>
    <row r="8" spans="1:12" ht="13.5" customHeight="1">
      <c r="A8" s="96">
        <f>počtářK1m!X6</f>
        <v>0</v>
      </c>
      <c r="B8" s="97" t="str">
        <f>počtářK1m!A6</f>
        <v>V</v>
      </c>
      <c r="C8" s="98"/>
      <c r="D8" s="99"/>
      <c r="E8" s="100"/>
      <c r="F8" s="100"/>
      <c r="G8" s="63"/>
      <c r="H8" s="101">
        <f>počtářK1m!S6</f>
        <v>0</v>
      </c>
      <c r="I8" s="101">
        <f>počtářK1m!T6</f>
        <v>0</v>
      </c>
      <c r="J8" s="102">
        <f>počtářK1m!U6</f>
        <v>0</v>
      </c>
      <c r="K8" s="101">
        <f>počtářK1m!V6</f>
        <v>0.005931712962962962</v>
      </c>
      <c r="L8" s="98"/>
    </row>
    <row r="9" spans="1:12" ht="13.5" customHeight="1">
      <c r="A9" s="90">
        <f>počtářK1m!W7</f>
        <v>0</v>
      </c>
      <c r="B9" s="90"/>
      <c r="C9" s="91" t="str">
        <f>počtářK1m!B7</f>
        <v>Habich Bohumil</v>
      </c>
      <c r="D9" s="92" t="str">
        <f>počtářK1m!F7</f>
        <v>VS Tábor</v>
      </c>
      <c r="E9" s="93">
        <f>počtářK1m!C7</f>
      </c>
      <c r="F9" s="93">
        <f>počtářK1m!E7</f>
        <v>30003</v>
      </c>
      <c r="G9" s="61">
        <f>počtářK1m!D7</f>
        <v>91</v>
      </c>
      <c r="H9" s="94">
        <f>počtářK1m!N7</f>
        <v>0.005940972222222222</v>
      </c>
      <c r="I9" s="94">
        <f>počtářK1m!O7</f>
        <v>0</v>
      </c>
      <c r="J9" s="95">
        <f>počtářK1m!P7</f>
        <v>0.005940972222222222</v>
      </c>
      <c r="K9" s="94"/>
      <c r="L9" s="91"/>
    </row>
    <row r="10" spans="1:12" ht="13.5" customHeight="1">
      <c r="A10" s="96">
        <f>počtářK1m!X7</f>
        <v>0</v>
      </c>
      <c r="B10" s="97" t="str">
        <f>počtářK1m!A7</f>
        <v>Dm</v>
      </c>
      <c r="C10" s="98"/>
      <c r="D10" s="99"/>
      <c r="E10" s="100"/>
      <c r="F10" s="100"/>
      <c r="G10" s="63"/>
      <c r="H10" s="101">
        <f>počtářK1m!S7</f>
        <v>0</v>
      </c>
      <c r="I10" s="101">
        <f>počtářK1m!T7</f>
        <v>0</v>
      </c>
      <c r="J10" s="102">
        <f>počtářK1m!U7</f>
        <v>0</v>
      </c>
      <c r="K10" s="101">
        <f>počtářK1m!V7</f>
        <v>0.005940972222222222</v>
      </c>
      <c r="L10" s="98"/>
    </row>
    <row r="11" spans="1:12" ht="13.5" customHeight="1">
      <c r="A11" s="90">
        <f>počtářK1m!W8</f>
        <v>0</v>
      </c>
      <c r="B11" s="90"/>
      <c r="C11" s="91" t="str">
        <f>počtářK1m!B8</f>
        <v>Sosnar Jakub</v>
      </c>
      <c r="D11" s="92" t="str">
        <f>počtářK1m!F8</f>
        <v>KK Brno</v>
      </c>
      <c r="E11" s="93">
        <f>počtářK1m!C8</f>
      </c>
      <c r="F11" s="93">
        <f>počtářK1m!E8</f>
        <v>103019</v>
      </c>
      <c r="G11" s="61">
        <f>počtářK1m!D8</f>
        <v>94</v>
      </c>
      <c r="H11" s="94">
        <f>počtářK1m!N8</f>
        <v>0.006173611111111111</v>
      </c>
      <c r="I11" s="94">
        <f>počtářK1m!O8</f>
        <v>0</v>
      </c>
      <c r="J11" s="95">
        <f>počtářK1m!P8</f>
        <v>0.006173611111111111</v>
      </c>
      <c r="K11" s="94"/>
      <c r="L11" s="91"/>
    </row>
    <row r="12" spans="1:12" ht="13.5" customHeight="1">
      <c r="A12" s="96">
        <f>počtářK1m!X8</f>
        <v>0</v>
      </c>
      <c r="B12" s="97" t="str">
        <f>počtářK1m!A8</f>
        <v>Žs</v>
      </c>
      <c r="C12" s="98"/>
      <c r="D12" s="99"/>
      <c r="E12" s="100"/>
      <c r="F12" s="100"/>
      <c r="G12" s="63"/>
      <c r="H12" s="101">
        <f>počtářK1m!S8</f>
        <v>0</v>
      </c>
      <c r="I12" s="101">
        <f>počtářK1m!T8</f>
        <v>0</v>
      </c>
      <c r="J12" s="102">
        <f>počtářK1m!U8</f>
        <v>0</v>
      </c>
      <c r="K12" s="101">
        <f>počtářK1m!V8</f>
        <v>0.006173611111111111</v>
      </c>
      <c r="L12" s="98"/>
    </row>
    <row r="13" spans="1:12" ht="13.5" customHeight="1">
      <c r="A13" s="90">
        <f>počtářK1m!W9</f>
        <v>0</v>
      </c>
      <c r="B13" s="90"/>
      <c r="C13" s="91" t="str">
        <f>počtářK1m!B9</f>
        <v>Jílek Jan</v>
      </c>
      <c r="D13" s="92" t="str">
        <f>počtářK1m!F9</f>
        <v>Vys.Mýto</v>
      </c>
      <c r="E13" s="93" t="str">
        <f>počtářK1m!C9</f>
        <v>0</v>
      </c>
      <c r="F13" s="93">
        <f>počtářK1m!E9</f>
        <v>64038</v>
      </c>
      <c r="G13" s="61">
        <f>počtářK1m!D9</f>
        <v>93</v>
      </c>
      <c r="H13" s="94">
        <f>počtářK1m!N9</f>
        <v>0.006173611111111111</v>
      </c>
      <c r="I13" s="94">
        <f>počtářK1m!O9</f>
        <v>0</v>
      </c>
      <c r="J13" s="95">
        <f>počtářK1m!P9</f>
        <v>0.006173611111111111</v>
      </c>
      <c r="K13" s="94"/>
      <c r="L13" s="91"/>
    </row>
    <row r="14" spans="1:12" ht="13.5" customHeight="1">
      <c r="A14" s="96">
        <f>počtářK1m!X9</f>
        <v>0</v>
      </c>
      <c r="B14" s="97" t="str">
        <f>počtářK1m!A9</f>
        <v>Žs</v>
      </c>
      <c r="C14" s="98"/>
      <c r="D14" s="99"/>
      <c r="E14" s="100"/>
      <c r="F14" s="100"/>
      <c r="G14" s="63"/>
      <c r="H14" s="101">
        <f>počtářK1m!S9</f>
        <v>0</v>
      </c>
      <c r="I14" s="101">
        <f>počtářK1m!T9</f>
        <v>0</v>
      </c>
      <c r="J14" s="102">
        <f>počtářK1m!U9</f>
        <v>0</v>
      </c>
      <c r="K14" s="101">
        <f>počtářK1m!V9</f>
        <v>0.006173611111111111</v>
      </c>
      <c r="L14" s="98"/>
    </row>
    <row r="15" spans="1:12" ht="13.5" customHeight="1">
      <c r="A15" s="90">
        <f>počtářK1m!W10</f>
        <v>0</v>
      </c>
      <c r="B15" s="90"/>
      <c r="C15" s="91" t="str">
        <f>počtářK1m!B10</f>
        <v>Paďour Jiří</v>
      </c>
      <c r="D15" s="92" t="str">
        <f>počtářK1m!F10</f>
        <v>Vy.Mýto</v>
      </c>
      <c r="E15" s="93" t="str">
        <f>počtářK1m!C10</f>
        <v>0</v>
      </c>
      <c r="F15" s="93" t="str">
        <f>počtářK1m!E10</f>
        <v>640xx</v>
      </c>
      <c r="G15" s="61">
        <f>počtářK1m!D10</f>
        <v>92</v>
      </c>
      <c r="H15" s="94">
        <f>počtářK1m!N10</f>
        <v>0.00620949074074074</v>
      </c>
      <c r="I15" s="94">
        <f>počtářK1m!O10</f>
        <v>0</v>
      </c>
      <c r="J15" s="95">
        <f>počtářK1m!P10</f>
        <v>0.00620949074074074</v>
      </c>
      <c r="K15" s="94"/>
      <c r="L15" s="91"/>
    </row>
    <row r="16" spans="1:12" ht="13.5" customHeight="1">
      <c r="A16" s="96">
        <f>počtářK1m!X10</f>
        <v>0</v>
      </c>
      <c r="B16" s="97" t="str">
        <f>počtářK1m!A10</f>
        <v>Dm</v>
      </c>
      <c r="C16" s="98"/>
      <c r="D16" s="99"/>
      <c r="E16" s="100"/>
      <c r="F16" s="100"/>
      <c r="G16" s="63"/>
      <c r="H16" s="101">
        <f>počtářK1m!S10</f>
        <v>0</v>
      </c>
      <c r="I16" s="101">
        <f>počtářK1m!T10</f>
        <v>0</v>
      </c>
      <c r="J16" s="102">
        <f>počtářK1m!U10</f>
        <v>0</v>
      </c>
      <c r="K16" s="101">
        <f>počtářK1m!V10</f>
        <v>0.00620949074074074</v>
      </c>
      <c r="L16" s="98"/>
    </row>
    <row r="17" spans="1:12" ht="13.5" customHeight="1">
      <c r="A17" s="90">
        <f>počtářK1m!W11</f>
        <v>0</v>
      </c>
      <c r="B17" s="90"/>
      <c r="C17" s="91" t="str">
        <f>počtářK1m!B11</f>
        <v>Švéda Jakub</v>
      </c>
      <c r="D17" s="92" t="str">
        <f>počtářK1m!F11</f>
        <v>KK Brno</v>
      </c>
      <c r="E17" s="93">
        <f>počtářK1m!C11</f>
      </c>
      <c r="F17" s="93">
        <f>počtářK1m!E11</f>
        <v>103036</v>
      </c>
      <c r="G17" s="61">
        <f>počtářK1m!D11</f>
        <v>93</v>
      </c>
      <c r="H17" s="94">
        <f>počtářK1m!N11</f>
        <v>0.006287037037037037</v>
      </c>
      <c r="I17" s="94">
        <f>počtářK1m!O11</f>
        <v>0</v>
      </c>
      <c r="J17" s="95">
        <f>počtářK1m!P11</f>
        <v>0.006287037037037037</v>
      </c>
      <c r="K17" s="94"/>
      <c r="L17" s="91"/>
    </row>
    <row r="18" spans="1:12" ht="13.5" customHeight="1">
      <c r="A18" s="96">
        <f>počtářK1m!X11</f>
        <v>0</v>
      </c>
      <c r="B18" s="97" t="str">
        <f>počtářK1m!A11</f>
        <v>Žs</v>
      </c>
      <c r="C18" s="98"/>
      <c r="D18" s="99"/>
      <c r="E18" s="100"/>
      <c r="F18" s="100"/>
      <c r="G18" s="63"/>
      <c r="H18" s="101">
        <f>počtářK1m!S11</f>
        <v>0</v>
      </c>
      <c r="I18" s="101">
        <f>počtářK1m!T11</f>
        <v>0</v>
      </c>
      <c r="J18" s="102">
        <f>počtářK1m!U11</f>
        <v>0</v>
      </c>
      <c r="K18" s="101">
        <f>počtářK1m!V11</f>
        <v>0.006287037037037037</v>
      </c>
      <c r="L18" s="98"/>
    </row>
    <row r="19" spans="1:12" ht="13.5" customHeight="1">
      <c r="A19" s="90">
        <f>počtářK1m!W12</f>
        <v>0</v>
      </c>
      <c r="B19" s="90"/>
      <c r="C19" s="91" t="str">
        <f>počtářK1m!B12</f>
        <v>Horňák Antonín</v>
      </c>
      <c r="D19" s="92" t="str">
        <f>počtářK1m!F12</f>
        <v>SKVeselí</v>
      </c>
      <c r="E19" s="93">
        <f>počtářK1m!C12</f>
      </c>
      <c r="F19" s="93">
        <f>počtářK1m!E12</f>
        <v>133062</v>
      </c>
      <c r="G19" s="61">
        <f>počtářK1m!D12</f>
        <v>93</v>
      </c>
      <c r="H19" s="94">
        <f>počtářK1m!N12</f>
        <v>0.0063124999999999995</v>
      </c>
      <c r="I19" s="94">
        <f>počtářK1m!O12</f>
        <v>0</v>
      </c>
      <c r="J19" s="95">
        <f>počtářK1m!P12</f>
        <v>0.0063124999999999995</v>
      </c>
      <c r="K19" s="94"/>
      <c r="L19" s="91"/>
    </row>
    <row r="20" spans="1:12" ht="13.5" customHeight="1">
      <c r="A20" s="96">
        <f>počtářK1m!X12</f>
        <v>0</v>
      </c>
      <c r="B20" s="97" t="str">
        <f>počtářK1m!A12</f>
        <v>Žs</v>
      </c>
      <c r="C20" s="98"/>
      <c r="D20" s="99"/>
      <c r="E20" s="100"/>
      <c r="F20" s="100"/>
      <c r="G20" s="63"/>
      <c r="H20" s="101">
        <f>počtářK1m!S12</f>
        <v>0</v>
      </c>
      <c r="I20" s="101">
        <f>počtářK1m!T12</f>
        <v>0</v>
      </c>
      <c r="J20" s="102">
        <f>počtářK1m!U12</f>
        <v>0</v>
      </c>
      <c r="K20" s="101">
        <f>počtářK1m!V12</f>
        <v>0.0063124999999999995</v>
      </c>
      <c r="L20" s="98"/>
    </row>
    <row r="21" spans="1:12" ht="13.5" customHeight="1">
      <c r="A21" s="90">
        <f>počtářK1m!W13</f>
        <v>0</v>
      </c>
      <c r="B21" s="90"/>
      <c r="C21" s="91" t="str">
        <f>počtářK1m!B13</f>
        <v>Šrámek Michal</v>
      </c>
      <c r="D21" s="92" t="str">
        <f>počtářK1m!F13</f>
        <v>Č. Lípa</v>
      </c>
      <c r="E21" s="93">
        <f>počtářK1m!C13</f>
      </c>
      <c r="F21" s="93">
        <f>počtářK1m!E13</f>
        <v>43008</v>
      </c>
      <c r="G21" s="61">
        <f>počtářK1m!D13</f>
        <v>82</v>
      </c>
      <c r="H21" s="94">
        <f>počtářK1m!N13</f>
        <v>0.006344907407407408</v>
      </c>
      <c r="I21" s="94">
        <f>počtářK1m!O13</f>
        <v>0</v>
      </c>
      <c r="J21" s="95">
        <f>počtářK1m!P13</f>
        <v>0.006344907407407408</v>
      </c>
      <c r="K21" s="94"/>
      <c r="L21" s="91"/>
    </row>
    <row r="22" spans="1:12" ht="13.5" customHeight="1">
      <c r="A22" s="96">
        <f>počtářK1m!X13</f>
        <v>0</v>
      </c>
      <c r="B22" s="97" t="str">
        <f>počtářK1m!A13</f>
        <v>Žs</v>
      </c>
      <c r="C22" s="98"/>
      <c r="D22" s="99"/>
      <c r="E22" s="100"/>
      <c r="F22" s="100"/>
      <c r="G22" s="63">
        <f>počtářK1m!H13</f>
        <v>0</v>
      </c>
      <c r="H22" s="101">
        <f>počtářK1m!S13</f>
        <v>0</v>
      </c>
      <c r="I22" s="101">
        <f>počtářK1m!T13</f>
        <v>0</v>
      </c>
      <c r="J22" s="102">
        <f>počtářK1m!U13</f>
        <v>0</v>
      </c>
      <c r="K22" s="101">
        <f>počtářK1m!V13</f>
        <v>0.006344907407407408</v>
      </c>
      <c r="L22" s="98"/>
    </row>
    <row r="23" spans="1:12" ht="13.5" customHeight="1">
      <c r="A23" s="90">
        <f>počtářK1m!W14</f>
        <v>0</v>
      </c>
      <c r="B23" s="90"/>
      <c r="C23" s="91" t="str">
        <f>počtářK1m!B14</f>
        <v>Suchánek Daniel</v>
      </c>
      <c r="D23" s="92" t="str">
        <f>počtářK1m!F14</f>
        <v>Vys.Mýto</v>
      </c>
      <c r="E23" s="93">
        <f>počtářK1m!C14</f>
      </c>
      <c r="F23" s="93">
        <f>počtářK1m!E14</f>
        <v>64021</v>
      </c>
      <c r="G23" s="61">
        <f>počtářK1m!D14</f>
        <v>93</v>
      </c>
      <c r="H23" s="94">
        <f>počtářK1m!N14</f>
        <v>0.006493055555555555</v>
      </c>
      <c r="I23" s="94">
        <f>počtářK1m!O14</f>
        <v>0</v>
      </c>
      <c r="J23" s="95">
        <f>počtářK1m!P14</f>
        <v>0.006493055555555555</v>
      </c>
      <c r="K23" s="94"/>
      <c r="L23" s="91"/>
    </row>
    <row r="24" spans="1:12" ht="13.5" customHeight="1">
      <c r="A24" s="96">
        <f>počtářK1m!X14</f>
        <v>0</v>
      </c>
      <c r="B24" s="97" t="str">
        <f>počtářK1m!A14</f>
        <v>Žs</v>
      </c>
      <c r="C24" s="98"/>
      <c r="D24" s="99"/>
      <c r="E24" s="100"/>
      <c r="F24" s="100"/>
      <c r="G24" s="63">
        <f>počtářK1m!H14</f>
        <v>0</v>
      </c>
      <c r="H24" s="101">
        <f>počtářK1m!S14</f>
        <v>0</v>
      </c>
      <c r="I24" s="101">
        <f>počtářK1m!T14</f>
        <v>0</v>
      </c>
      <c r="J24" s="102">
        <f>počtářK1m!U14</f>
        <v>0</v>
      </c>
      <c r="K24" s="101">
        <f>počtářK1m!V14</f>
        <v>0.006493055555555555</v>
      </c>
      <c r="L24" s="98"/>
    </row>
    <row r="25" spans="1:12" ht="13.5" customHeight="1">
      <c r="A25" s="90">
        <f>počtářK1m!W15</f>
        <v>0</v>
      </c>
      <c r="B25" s="90"/>
      <c r="C25" s="91" t="str">
        <f>počtářK1m!B15</f>
        <v>Hošek Ondřej</v>
      </c>
      <c r="D25" s="92" t="str">
        <f>počtářK1m!F15</f>
        <v>KK Brno</v>
      </c>
      <c r="E25" s="93">
        <f>počtářK1m!C15</f>
      </c>
      <c r="F25" s="93">
        <f>počtářK1m!E15</f>
        <v>103020</v>
      </c>
      <c r="G25" s="61">
        <f>počtářK1m!D15</f>
        <v>95</v>
      </c>
      <c r="H25" s="94">
        <f>počtářK1m!N15</f>
        <v>0.006607638888888889</v>
      </c>
      <c r="I25" s="94">
        <f>počtářK1m!O15</f>
        <v>0</v>
      </c>
      <c r="J25" s="95">
        <f>počtářK1m!P15</f>
        <v>0.006607638888888889</v>
      </c>
      <c r="K25" s="94"/>
      <c r="L25" s="91"/>
    </row>
    <row r="26" spans="1:12" ht="13.5" customHeight="1">
      <c r="A26" s="96">
        <f>počtářK1m!X15</f>
        <v>0</v>
      </c>
      <c r="B26" s="97" t="str">
        <f>počtářK1m!A15</f>
        <v>Žm</v>
      </c>
      <c r="C26" s="98"/>
      <c r="D26" s="99"/>
      <c r="E26" s="100"/>
      <c r="F26" s="100"/>
      <c r="G26" s="63"/>
      <c r="H26" s="101">
        <f>počtářK1m!S15</f>
        <v>0</v>
      </c>
      <c r="I26" s="101">
        <f>počtářK1m!T15</f>
        <v>0</v>
      </c>
      <c r="J26" s="102">
        <f>počtářK1m!U15</f>
        <v>0</v>
      </c>
      <c r="K26" s="101">
        <f>počtářK1m!V15</f>
        <v>0.006607638888888889</v>
      </c>
      <c r="L26" s="98"/>
    </row>
    <row r="27" spans="1:12" ht="13.5" customHeight="1">
      <c r="A27" s="90">
        <f>počtářK1m!W16</f>
        <v>0</v>
      </c>
      <c r="B27" s="90"/>
      <c r="C27" s="91" t="str">
        <f>počtářK1m!B16</f>
        <v>Hric Filip</v>
      </c>
      <c r="D27" s="92" t="str">
        <f>počtářK1m!F16</f>
        <v>Olomouc</v>
      </c>
      <c r="E27" s="93">
        <f>počtářK1m!C16</f>
      </c>
      <c r="F27" s="93">
        <f>počtářK1m!E16</f>
        <v>119140</v>
      </c>
      <c r="G27" s="61">
        <f>počtářK1m!D16</f>
        <v>93</v>
      </c>
      <c r="H27" s="94">
        <f>počtářK1m!N16</f>
        <v>0.006659722222222221</v>
      </c>
      <c r="I27" s="94">
        <f>počtářK1m!O16</f>
        <v>0</v>
      </c>
      <c r="J27" s="95">
        <f>počtářK1m!P16</f>
        <v>0.006659722222222221</v>
      </c>
      <c r="K27" s="94"/>
      <c r="L27" s="91"/>
    </row>
    <row r="28" spans="1:12" ht="13.5" customHeight="1">
      <c r="A28" s="96">
        <f>počtářK1m!X16</f>
        <v>0</v>
      </c>
      <c r="B28" s="97" t="str">
        <f>počtářK1m!A16</f>
        <v>Žs</v>
      </c>
      <c r="C28" s="98"/>
      <c r="D28" s="99"/>
      <c r="E28" s="100"/>
      <c r="F28" s="100"/>
      <c r="G28" s="63"/>
      <c r="H28" s="101">
        <f>počtářK1m!S16</f>
        <v>0</v>
      </c>
      <c r="I28" s="101">
        <f>počtářK1m!T16</f>
        <v>0</v>
      </c>
      <c r="J28" s="102">
        <f>počtářK1m!U16</f>
        <v>0</v>
      </c>
      <c r="K28" s="101">
        <f>počtářK1m!V16</f>
        <v>0.006659722222222221</v>
      </c>
      <c r="L28" s="98"/>
    </row>
    <row r="29" spans="1:12" ht="13.5" customHeight="1">
      <c r="A29" s="90">
        <f>počtářK1m!W17</f>
        <v>0</v>
      </c>
      <c r="B29" s="90"/>
      <c r="C29" s="91" t="str">
        <f>počtářK1m!B17</f>
        <v>Smolka Ondřej</v>
      </c>
      <c r="D29" s="92" t="str">
        <f>počtářK1m!F17</f>
        <v>Boh.Pha</v>
      </c>
      <c r="E29" s="93">
        <f>počtářK1m!C17</f>
      </c>
      <c r="F29" s="93">
        <f>počtářK1m!E17</f>
        <v>1037</v>
      </c>
      <c r="G29" s="61">
        <f>počtářK1m!D17</f>
        <v>94</v>
      </c>
      <c r="H29" s="94">
        <f>počtářK1m!N17</f>
        <v>0.006706018518518518</v>
      </c>
      <c r="I29" s="94">
        <f>počtářK1m!O17</f>
        <v>0</v>
      </c>
      <c r="J29" s="95">
        <f>počtářK1m!P17</f>
        <v>0.006706018518518518</v>
      </c>
      <c r="K29" s="94"/>
      <c r="L29" s="91"/>
    </row>
    <row r="30" spans="1:12" ht="13.5" customHeight="1">
      <c r="A30" s="96">
        <f>počtářK1m!X17</f>
        <v>0</v>
      </c>
      <c r="B30" s="97" t="str">
        <f>počtářK1m!A17</f>
        <v>Žs</v>
      </c>
      <c r="C30" s="98"/>
      <c r="D30" s="99"/>
      <c r="E30" s="100"/>
      <c r="F30" s="100"/>
      <c r="G30" s="63"/>
      <c r="H30" s="101">
        <f>počtářK1m!S17</f>
        <v>0</v>
      </c>
      <c r="I30" s="101">
        <f>počtářK1m!T17</f>
        <v>0</v>
      </c>
      <c r="J30" s="102">
        <f>počtářK1m!U17</f>
        <v>0</v>
      </c>
      <c r="K30" s="101">
        <f>počtářK1m!V17</f>
        <v>0.006706018518518518</v>
      </c>
      <c r="L30" s="98"/>
    </row>
    <row r="31" spans="1:12" ht="13.5" customHeight="1">
      <c r="A31" s="90">
        <f>počtářK1m!W18</f>
        <v>0</v>
      </c>
      <c r="B31" s="90"/>
      <c r="C31" s="91" t="str">
        <f>počtářK1m!B18</f>
        <v>Satke Adam</v>
      </c>
      <c r="D31" s="92" t="str">
        <f>počtářK1m!F18</f>
        <v>KK Brno</v>
      </c>
      <c r="E31" s="93">
        <f>počtářK1m!C18</f>
      </c>
      <c r="F31" s="93">
        <f>počtářK1m!E18</f>
        <v>103041</v>
      </c>
      <c r="G31" s="61">
        <f>počtářK1m!D18</f>
        <v>94</v>
      </c>
      <c r="H31" s="94">
        <f>počtářK1m!N18</f>
        <v>0.00686111111111111</v>
      </c>
      <c r="I31" s="94">
        <f>počtářK1m!O18</f>
        <v>0</v>
      </c>
      <c r="J31" s="95">
        <f>počtářK1m!P18</f>
        <v>0.00686111111111111</v>
      </c>
      <c r="K31" s="94"/>
      <c r="L31" s="91"/>
    </row>
    <row r="32" spans="1:12" ht="13.5" customHeight="1">
      <c r="A32" s="96">
        <f>počtářK1m!X18</f>
        <v>0</v>
      </c>
      <c r="B32" s="97" t="str">
        <f>počtářK1m!A18</f>
        <v>Žs</v>
      </c>
      <c r="C32" s="98"/>
      <c r="D32" s="99"/>
      <c r="E32" s="100"/>
      <c r="F32" s="100"/>
      <c r="G32" s="63"/>
      <c r="H32" s="101">
        <f>počtářK1m!S18</f>
        <v>0</v>
      </c>
      <c r="I32" s="101">
        <f>počtářK1m!T18</f>
        <v>0</v>
      </c>
      <c r="J32" s="102">
        <f>počtářK1m!U18</f>
        <v>0</v>
      </c>
      <c r="K32" s="101">
        <f>počtářK1m!V18</f>
        <v>0.00686111111111111</v>
      </c>
      <c r="L32" s="98"/>
    </row>
    <row r="33" spans="1:12" ht="13.5" customHeight="1">
      <c r="A33" s="90">
        <f>počtářK1m!W19</f>
        <v>0</v>
      </c>
      <c r="B33" s="90"/>
      <c r="C33" s="91" t="str">
        <f>počtářK1m!B19</f>
        <v>Jarolímek Otta</v>
      </c>
      <c r="D33" s="92" t="str">
        <f>počtářK1m!F19</f>
        <v>Turnov</v>
      </c>
      <c r="E33" s="93" t="str">
        <f>počtářK1m!C19</f>
        <v>0</v>
      </c>
      <c r="F33" s="93">
        <f>počtářK1m!E19</f>
        <v>62006</v>
      </c>
      <c r="G33" s="61">
        <f>počtářK1m!D19</f>
        <v>61</v>
      </c>
      <c r="H33" s="94">
        <f>počtářK1m!N19</f>
        <v>0.006908564814814814</v>
      </c>
      <c r="I33" s="94">
        <f>počtářK1m!O19</f>
        <v>0</v>
      </c>
      <c r="J33" s="95">
        <f>počtářK1m!P19</f>
        <v>0.006908564814814814</v>
      </c>
      <c r="K33" s="94"/>
      <c r="L33" s="91"/>
    </row>
    <row r="34" spans="1:12" ht="13.5" customHeight="1">
      <c r="A34" s="96">
        <f>počtářK1m!X19</f>
        <v>0</v>
      </c>
      <c r="B34" s="97" t="str">
        <f>počtářK1m!A19</f>
        <v>V</v>
      </c>
      <c r="C34" s="98"/>
      <c r="D34" s="99"/>
      <c r="E34" s="100"/>
      <c r="F34" s="100"/>
      <c r="G34" s="63"/>
      <c r="H34" s="101">
        <f>počtářK1m!S19</f>
        <v>0</v>
      </c>
      <c r="I34" s="101">
        <f>počtářK1m!T19</f>
        <v>0</v>
      </c>
      <c r="J34" s="102">
        <f>počtářK1m!U19</f>
        <v>0</v>
      </c>
      <c r="K34" s="101">
        <f>počtářK1m!V19</f>
        <v>0.006908564814814814</v>
      </c>
      <c r="L34" s="98"/>
    </row>
    <row r="35" spans="1:12" ht="13.5" customHeight="1">
      <c r="A35" s="90">
        <f>počtářK1m!W20</f>
        <v>0</v>
      </c>
      <c r="B35" s="90"/>
      <c r="C35" s="91" t="str">
        <f>počtářK1m!B20</f>
        <v>Šrámek Jonatan</v>
      </c>
      <c r="D35" s="92" t="str">
        <f>počtářK1m!F20</f>
        <v>Olomouc</v>
      </c>
      <c r="E35" s="93">
        <f>počtářK1m!C20</f>
      </c>
      <c r="F35" s="93">
        <f>počtářK1m!E20</f>
        <v>119054</v>
      </c>
      <c r="G35" s="61">
        <f>počtářK1m!D20</f>
        <v>94</v>
      </c>
      <c r="H35" s="94">
        <f>počtářK1m!N20</f>
        <v>0.006937499999999999</v>
      </c>
      <c r="I35" s="94">
        <f>počtářK1m!O20</f>
        <v>0</v>
      </c>
      <c r="J35" s="95">
        <f>počtářK1m!P20</f>
        <v>0.006937499999999999</v>
      </c>
      <c r="K35" s="94"/>
      <c r="L35" s="91"/>
    </row>
    <row r="36" spans="1:12" ht="13.5" customHeight="1">
      <c r="A36" s="96">
        <f>počtářK1m!X20</f>
        <v>0</v>
      </c>
      <c r="B36" s="97" t="str">
        <f>počtářK1m!A20</f>
        <v>Žs</v>
      </c>
      <c r="C36" s="98"/>
      <c r="D36" s="99"/>
      <c r="E36" s="100"/>
      <c r="F36" s="100"/>
      <c r="G36" s="63"/>
      <c r="H36" s="101">
        <f>počtářK1m!S20</f>
        <v>0</v>
      </c>
      <c r="I36" s="101">
        <f>počtářK1m!T20</f>
        <v>0</v>
      </c>
      <c r="J36" s="102">
        <f>počtářK1m!U20</f>
        <v>0</v>
      </c>
      <c r="K36" s="101">
        <f>počtářK1m!V20</f>
        <v>0.006937499999999999</v>
      </c>
      <c r="L36" s="98"/>
    </row>
    <row r="37" spans="1:12" ht="13.5" customHeight="1">
      <c r="A37" s="90">
        <f>počtářK1m!W21</f>
        <v>0</v>
      </c>
      <c r="B37" s="90"/>
      <c r="C37" s="91" t="str">
        <f>počtářK1m!B21</f>
        <v>Habich Karel</v>
      </c>
      <c r="D37" s="92" t="str">
        <f>počtářK1m!F21</f>
        <v>VS Tábor</v>
      </c>
      <c r="E37" s="93">
        <f>počtářK1m!C21</f>
      </c>
      <c r="F37" s="93">
        <f>počtářK1m!E21</f>
        <v>30031</v>
      </c>
      <c r="G37" s="61">
        <f>počtářK1m!D21</f>
        <v>94</v>
      </c>
      <c r="H37" s="94">
        <f>počtářK1m!N21</f>
        <v>0.006947916666666666</v>
      </c>
      <c r="I37" s="94">
        <f>počtářK1m!O21</f>
        <v>0</v>
      </c>
      <c r="J37" s="95">
        <f>počtářK1m!P21</f>
        <v>0.006947916666666666</v>
      </c>
      <c r="K37" s="94"/>
      <c r="L37" s="91"/>
    </row>
    <row r="38" spans="1:12" ht="13.5" customHeight="1">
      <c r="A38" s="96">
        <f>počtářK1m!X21</f>
        <v>0</v>
      </c>
      <c r="B38" s="97" t="str">
        <f>počtářK1m!A21</f>
        <v>Žs</v>
      </c>
      <c r="C38" s="98"/>
      <c r="D38" s="99"/>
      <c r="E38" s="100"/>
      <c r="F38" s="100"/>
      <c r="G38" s="63"/>
      <c r="H38" s="101">
        <f>počtářK1m!S21</f>
        <v>0</v>
      </c>
      <c r="I38" s="101">
        <f>počtářK1m!T21</f>
        <v>0</v>
      </c>
      <c r="J38" s="102">
        <f>počtářK1m!U21</f>
        <v>0</v>
      </c>
      <c r="K38" s="101">
        <f>počtářK1m!V21</f>
        <v>0.006947916666666666</v>
      </c>
      <c r="L38" s="98"/>
    </row>
    <row r="39" spans="1:12" ht="13.5" customHeight="1">
      <c r="A39" s="90">
        <f>počtářK1m!W22</f>
        <v>0</v>
      </c>
      <c r="B39" s="90"/>
      <c r="C39" s="91" t="str">
        <f>počtářK1m!B22</f>
        <v>Neužil Jakub</v>
      </c>
      <c r="D39" s="92" t="str">
        <f>počtářK1m!F22</f>
        <v>Olomouc</v>
      </c>
      <c r="E39" s="93">
        <f>počtářK1m!C22</f>
      </c>
      <c r="F39" s="93">
        <f>počtářK1m!E22</f>
        <v>119124</v>
      </c>
      <c r="G39" s="61">
        <f>počtářK1m!D22</f>
        <v>93</v>
      </c>
      <c r="H39" s="94">
        <f>počtářK1m!N22</f>
        <v>0.007016203703703704</v>
      </c>
      <c r="I39" s="94">
        <f>počtářK1m!O22</f>
        <v>0</v>
      </c>
      <c r="J39" s="95">
        <f>počtářK1m!P22</f>
        <v>0.007016203703703704</v>
      </c>
      <c r="K39" s="94"/>
      <c r="L39" s="91"/>
    </row>
    <row r="40" spans="1:12" ht="13.5" customHeight="1">
      <c r="A40" s="96">
        <f>počtářK1m!X22</f>
        <v>0</v>
      </c>
      <c r="B40" s="97" t="str">
        <f>počtářK1m!A22</f>
        <v>Žs</v>
      </c>
      <c r="C40" s="98"/>
      <c r="D40" s="99"/>
      <c r="E40" s="100"/>
      <c r="F40" s="100"/>
      <c r="G40" s="63"/>
      <c r="H40" s="101">
        <f>počtářK1m!S22</f>
        <v>0</v>
      </c>
      <c r="I40" s="101">
        <f>počtářK1m!T22</f>
        <v>0</v>
      </c>
      <c r="J40" s="102">
        <f>počtářK1m!U22</f>
        <v>0</v>
      </c>
      <c r="K40" s="101">
        <f>počtářK1m!V22</f>
        <v>0.007016203703703704</v>
      </c>
      <c r="L40" s="98"/>
    </row>
    <row r="41" spans="1:12" ht="13.5" customHeight="1">
      <c r="A41" s="90">
        <f>počtářK1m!W23</f>
        <v>0</v>
      </c>
      <c r="B41" s="90"/>
      <c r="C41" s="91" t="str">
        <f>počtářK1m!B23</f>
        <v>Chabiča Martin</v>
      </c>
      <c r="D41" s="92" t="str">
        <f>počtářK1m!F23</f>
        <v>SK Veselí</v>
      </c>
      <c r="E41" s="93">
        <f>počtářK1m!C23</f>
      </c>
      <c r="F41" s="93">
        <f>počtářK1m!E23</f>
        <v>133056</v>
      </c>
      <c r="G41" s="61">
        <f>počtářK1m!D23</f>
        <v>95</v>
      </c>
      <c r="H41" s="94">
        <f>počtářK1m!N23</f>
        <v>0.007060185185185185</v>
      </c>
      <c r="I41" s="94">
        <f>počtářK1m!O23</f>
        <v>0</v>
      </c>
      <c r="J41" s="95">
        <f>počtářK1m!P23</f>
        <v>0.007060185185185185</v>
      </c>
      <c r="K41" s="94"/>
      <c r="L41" s="91"/>
    </row>
    <row r="42" spans="1:12" ht="13.5" customHeight="1">
      <c r="A42" s="96">
        <f>počtářK1m!X23</f>
        <v>0</v>
      </c>
      <c r="B42" s="97" t="str">
        <f>počtářK1m!A23</f>
        <v>Žm</v>
      </c>
      <c r="C42" s="98"/>
      <c r="D42" s="99"/>
      <c r="E42" s="100"/>
      <c r="F42" s="100"/>
      <c r="G42" s="63"/>
      <c r="H42" s="101">
        <f>počtářK1m!S23</f>
        <v>0</v>
      </c>
      <c r="I42" s="101">
        <f>počtářK1m!T23</f>
        <v>0</v>
      </c>
      <c r="J42" s="102">
        <f>počtářK1m!U23</f>
        <v>0</v>
      </c>
      <c r="K42" s="101">
        <f>počtářK1m!V23</f>
        <v>0.007060185185185185</v>
      </c>
      <c r="L42" s="98"/>
    </row>
    <row r="43" spans="1:12" ht="13.5" customHeight="1">
      <c r="A43" s="90">
        <f>počtářK1m!W24</f>
        <v>0</v>
      </c>
      <c r="B43" s="90"/>
      <c r="C43" s="91" t="str">
        <f>počtářK1m!B24</f>
        <v>Košík Michal</v>
      </c>
      <c r="D43" s="92" t="str">
        <f>počtářK1m!F24</f>
        <v>SK Veselí</v>
      </c>
      <c r="E43" s="93">
        <f>počtářK1m!C24</f>
      </c>
      <c r="F43" s="93">
        <f>počtářK1m!E24</f>
        <v>133058</v>
      </c>
      <c r="G43" s="61">
        <f>počtářK1m!D24</f>
        <v>95</v>
      </c>
      <c r="H43" s="94">
        <f>počtářK1m!N24</f>
        <v>0.00708912037037037</v>
      </c>
      <c r="I43" s="94">
        <f>počtářK1m!O24</f>
        <v>0</v>
      </c>
      <c r="J43" s="95">
        <f>počtářK1m!P24</f>
        <v>0.00708912037037037</v>
      </c>
      <c r="K43" s="94"/>
      <c r="L43" s="91"/>
    </row>
    <row r="44" spans="1:12" ht="13.5" customHeight="1">
      <c r="A44" s="96">
        <f>počtářK1m!X24</f>
        <v>0</v>
      </c>
      <c r="B44" s="97" t="str">
        <f>počtářK1m!A24</f>
        <v>Žm</v>
      </c>
      <c r="C44" s="98"/>
      <c r="D44" s="99"/>
      <c r="E44" s="100"/>
      <c r="F44" s="100"/>
      <c r="G44" s="63"/>
      <c r="H44" s="101">
        <f>počtářK1m!S24</f>
        <v>0</v>
      </c>
      <c r="I44" s="101">
        <f>počtářK1m!T24</f>
        <v>0</v>
      </c>
      <c r="J44" s="102">
        <f>počtářK1m!U24</f>
        <v>0</v>
      </c>
      <c r="K44" s="101">
        <f>počtářK1m!V24</f>
        <v>0.00708912037037037</v>
      </c>
      <c r="L44" s="98"/>
    </row>
    <row r="45" spans="1:12" ht="13.5" customHeight="1">
      <c r="A45" s="90">
        <f>počtářK1m!W25</f>
        <v>0</v>
      </c>
      <c r="B45" s="90"/>
      <c r="C45" s="91" t="str">
        <f>počtářK1m!B25</f>
        <v>Švéda Martin</v>
      </c>
      <c r="D45" s="92" t="str">
        <f>počtářK1m!F25</f>
        <v>KK Brno</v>
      </c>
      <c r="E45" s="93">
        <f>počtářK1m!C25</f>
      </c>
      <c r="F45" s="93">
        <f>počtářK1m!E25</f>
        <v>103031</v>
      </c>
      <c r="G45" s="61">
        <f>počtářK1m!D25</f>
        <v>95</v>
      </c>
      <c r="H45" s="94">
        <f>počtářK1m!N25</f>
        <v>0.007105324074074074</v>
      </c>
      <c r="I45" s="94">
        <f>počtářK1m!O25</f>
        <v>0</v>
      </c>
      <c r="J45" s="95">
        <f>počtářK1m!P25</f>
        <v>0.007105324074074074</v>
      </c>
      <c r="K45" s="94"/>
      <c r="L45" s="91"/>
    </row>
    <row r="46" spans="1:12" ht="13.5" customHeight="1">
      <c r="A46" s="96">
        <f>počtářK1m!X25</f>
        <v>0</v>
      </c>
      <c r="B46" s="97" t="str">
        <f>počtářK1m!A25</f>
        <v>Žm</v>
      </c>
      <c r="C46" s="98"/>
      <c r="D46" s="99"/>
      <c r="E46" s="100"/>
      <c r="F46" s="100"/>
      <c r="G46" s="63"/>
      <c r="H46" s="101">
        <f>počtářK1m!S25</f>
        <v>0</v>
      </c>
      <c r="I46" s="101">
        <f>počtářK1m!T25</f>
        <v>0</v>
      </c>
      <c r="J46" s="102">
        <f>počtářK1m!U25</f>
        <v>0</v>
      </c>
      <c r="K46" s="101">
        <f>počtářK1m!V25</f>
        <v>0.007105324074074074</v>
      </c>
      <c r="L46" s="98"/>
    </row>
    <row r="47" spans="1:12" ht="13.5" customHeight="1">
      <c r="A47" s="90">
        <f>počtářK1m!W26</f>
        <v>0</v>
      </c>
      <c r="B47" s="90"/>
      <c r="C47" s="91" t="str">
        <f>počtářK1m!B26</f>
        <v>Pospíchal Radek</v>
      </c>
      <c r="D47" s="92" t="str">
        <f>počtářK1m!F26</f>
        <v>Kadaň</v>
      </c>
      <c r="E47" s="93">
        <f>počtářK1m!C26</f>
      </c>
      <c r="F47" s="93">
        <f>počtářK1m!E26</f>
        <v>47019</v>
      </c>
      <c r="G47" s="61">
        <f>počtářK1m!D26</f>
        <v>94</v>
      </c>
      <c r="H47" s="94">
        <f>počtářK1m!N26</f>
        <v>0.0071331018518518505</v>
      </c>
      <c r="I47" s="94">
        <f>počtářK1m!O26</f>
        <v>0</v>
      </c>
      <c r="J47" s="95">
        <f>počtářK1m!P26</f>
        <v>0.0071331018518518505</v>
      </c>
      <c r="K47" s="94"/>
      <c r="L47" s="91"/>
    </row>
    <row r="48" spans="1:12" ht="13.5" customHeight="1">
      <c r="A48" s="96">
        <f>počtářK1m!X26</f>
        <v>0</v>
      </c>
      <c r="B48" s="97" t="str">
        <f>počtářK1m!A26</f>
        <v>Žs</v>
      </c>
      <c r="C48" s="98"/>
      <c r="D48" s="99"/>
      <c r="E48" s="100"/>
      <c r="F48" s="100"/>
      <c r="G48" s="63"/>
      <c r="H48" s="101">
        <f>počtářK1m!S26</f>
        <v>0</v>
      </c>
      <c r="I48" s="101">
        <f>počtářK1m!T26</f>
        <v>0</v>
      </c>
      <c r="J48" s="102">
        <f>počtářK1m!U26</f>
        <v>0</v>
      </c>
      <c r="K48" s="101">
        <f>počtářK1m!V26</f>
        <v>0.0071331018518518505</v>
      </c>
      <c r="L48" s="98"/>
    </row>
    <row r="49" spans="1:12" ht="13.5" customHeight="1">
      <c r="A49" s="90">
        <f>počtářK1m!W27</f>
        <v>0</v>
      </c>
      <c r="B49" s="90"/>
      <c r="C49" s="91" t="str">
        <f>počtářK1m!B27</f>
        <v>Jarolímek Otta ml.</v>
      </c>
      <c r="D49" s="92" t="str">
        <f>počtářK1m!F27</f>
        <v>Turnov</v>
      </c>
      <c r="E49" s="93">
        <f>počtářK1m!C27</f>
      </c>
      <c r="F49" s="93">
        <f>počtářK1m!E27</f>
        <v>62019</v>
      </c>
      <c r="G49" s="61">
        <f>počtářK1m!D27</f>
        <v>91</v>
      </c>
      <c r="H49" s="94">
        <f>počtářK1m!N27</f>
        <v>0.007288194444444444</v>
      </c>
      <c r="I49" s="94">
        <f>počtářK1m!O27</f>
        <v>0</v>
      </c>
      <c r="J49" s="95">
        <f>počtářK1m!P27</f>
        <v>0.007288194444444444</v>
      </c>
      <c r="K49" s="94"/>
      <c r="L49" s="91"/>
    </row>
    <row r="50" spans="1:12" ht="13.5" customHeight="1">
      <c r="A50" s="96">
        <f>počtářK1m!X27</f>
        <v>0</v>
      </c>
      <c r="B50" s="97" t="str">
        <f>počtářK1m!A27</f>
        <v>Dm</v>
      </c>
      <c r="C50" s="98"/>
      <c r="D50" s="99"/>
      <c r="E50" s="100"/>
      <c r="F50" s="100"/>
      <c r="G50" s="63"/>
      <c r="H50" s="101">
        <f>počtářK1m!S27</f>
        <v>0</v>
      </c>
      <c r="I50" s="101">
        <f>počtářK1m!T27</f>
        <v>0</v>
      </c>
      <c r="J50" s="102">
        <f>počtářK1m!U27</f>
        <v>0</v>
      </c>
      <c r="K50" s="101">
        <f>počtářK1m!V27</f>
        <v>0.007288194444444444</v>
      </c>
      <c r="L50" s="98"/>
    </row>
    <row r="51" spans="1:12" ht="13.5" customHeight="1">
      <c r="A51" s="90">
        <f>počtářK1m!W28</f>
        <v>0</v>
      </c>
      <c r="B51" s="90"/>
      <c r="C51" s="91" t="str">
        <f>počtářK1m!B28</f>
        <v>Jelínek Šimon</v>
      </c>
      <c r="D51" s="92" t="str">
        <f>počtářK1m!F28</f>
        <v>Boh.Pha</v>
      </c>
      <c r="E51" s="93">
        <f>počtářK1m!C28</f>
      </c>
      <c r="F51" s="93">
        <f>počtářK1m!E28</f>
        <v>1018</v>
      </c>
      <c r="G51" s="61">
        <f>počtářK1m!D28</f>
        <v>94</v>
      </c>
      <c r="H51" s="94">
        <f>počtářK1m!N28</f>
        <v>0.007305555555555556</v>
      </c>
      <c r="I51" s="94">
        <f>počtářK1m!O28</f>
        <v>0</v>
      </c>
      <c r="J51" s="95">
        <f>počtářK1m!P28</f>
        <v>0.007305555555555556</v>
      </c>
      <c r="K51" s="94"/>
      <c r="L51" s="91"/>
    </row>
    <row r="52" spans="1:12" ht="13.5" customHeight="1">
      <c r="A52" s="96">
        <f>počtářK1m!X28</f>
        <v>0</v>
      </c>
      <c r="B52" s="97" t="str">
        <f>počtářK1m!A28</f>
        <v>Žs</v>
      </c>
      <c r="C52" s="98"/>
      <c r="D52" s="99"/>
      <c r="E52" s="100"/>
      <c r="F52" s="100"/>
      <c r="G52" s="63"/>
      <c r="H52" s="101">
        <f>počtářK1m!S28</f>
        <v>0</v>
      </c>
      <c r="I52" s="101">
        <f>počtářK1m!T28</f>
        <v>0</v>
      </c>
      <c r="J52" s="102">
        <f>počtářK1m!U28</f>
        <v>0</v>
      </c>
      <c r="K52" s="101">
        <f>počtářK1m!V28</f>
        <v>0.007305555555555556</v>
      </c>
      <c r="L52" s="98"/>
    </row>
    <row r="53" spans="1:12" ht="13.5" customHeight="1">
      <c r="A53" s="90">
        <f>počtářK1m!W29</f>
        <v>0</v>
      </c>
      <c r="B53" s="90"/>
      <c r="C53" s="91" t="str">
        <f>počtářK1m!B29</f>
        <v>Laitoch Petr</v>
      </c>
      <c r="D53" s="92" t="str">
        <f>počtářK1m!F29</f>
        <v>Olomouc</v>
      </c>
      <c r="E53" s="93">
        <f>počtářK1m!C29</f>
      </c>
      <c r="F53" s="93">
        <f>počtářK1m!E29</f>
        <v>119037</v>
      </c>
      <c r="G53" s="61">
        <f>počtářK1m!D29</f>
        <v>95</v>
      </c>
      <c r="H53" s="94">
        <f>počtářK1m!N29</f>
        <v>0.007423611111111111</v>
      </c>
      <c r="I53" s="94">
        <f>počtářK1m!O29</f>
        <v>0</v>
      </c>
      <c r="J53" s="95">
        <f>počtářK1m!P29</f>
        <v>0.007423611111111111</v>
      </c>
      <c r="K53" s="94"/>
      <c r="L53" s="91"/>
    </row>
    <row r="54" spans="1:12" ht="13.5" customHeight="1">
      <c r="A54" s="96">
        <f>počtářK1m!X29</f>
        <v>0</v>
      </c>
      <c r="B54" s="97" t="str">
        <f>počtářK1m!A29</f>
        <v>Žm</v>
      </c>
      <c r="C54" s="98"/>
      <c r="D54" s="99"/>
      <c r="E54" s="100"/>
      <c r="F54" s="100"/>
      <c r="G54" s="63"/>
      <c r="H54" s="101">
        <f>počtářK1m!S29</f>
        <v>0</v>
      </c>
      <c r="I54" s="101">
        <f>počtářK1m!T29</f>
        <v>0</v>
      </c>
      <c r="J54" s="102">
        <f>počtářK1m!U29</f>
        <v>0</v>
      </c>
      <c r="K54" s="101">
        <f>počtářK1m!V29</f>
        <v>0.007423611111111111</v>
      </c>
      <c r="L54" s="98"/>
    </row>
    <row r="55" spans="1:12" ht="13.5" customHeight="1">
      <c r="A55" s="90">
        <f>počtářK1m!W30</f>
        <v>0</v>
      </c>
      <c r="B55" s="90"/>
      <c r="C55" s="91" t="str">
        <f>počtářK1m!B30</f>
        <v>Střecha Petr</v>
      </c>
      <c r="D55" s="92" t="str">
        <f>počtářK1m!F30</f>
        <v>VSDK</v>
      </c>
      <c r="E55" s="93">
        <f>počtářK1m!C30</f>
      </c>
      <c r="F55" s="93">
        <f>počtářK1m!E30</f>
        <v>108003</v>
      </c>
      <c r="G55" s="61">
        <f>počtářK1m!D30</f>
        <v>94</v>
      </c>
      <c r="H55" s="94">
        <f>počtářK1m!N30</f>
        <v>0.007460648148148148</v>
      </c>
      <c r="I55" s="94">
        <f>počtářK1m!O30</f>
        <v>0</v>
      </c>
      <c r="J55" s="95">
        <f>počtářK1m!P30</f>
        <v>0.007460648148148148</v>
      </c>
      <c r="K55" s="94"/>
      <c r="L55" s="91"/>
    </row>
    <row r="56" spans="1:12" ht="13.5" customHeight="1">
      <c r="A56" s="96">
        <f>počtářK1m!X30</f>
        <v>0</v>
      </c>
      <c r="B56" s="97" t="str">
        <f>počtářK1m!A30</f>
        <v>Žs</v>
      </c>
      <c r="C56" s="98"/>
      <c r="D56" s="99"/>
      <c r="E56" s="100"/>
      <c r="F56" s="100"/>
      <c r="G56" s="63"/>
      <c r="H56" s="101">
        <f>počtářK1m!S30</f>
        <v>0</v>
      </c>
      <c r="I56" s="101">
        <f>počtářK1m!T30</f>
        <v>0</v>
      </c>
      <c r="J56" s="102">
        <f>počtářK1m!U30</f>
        <v>0</v>
      </c>
      <c r="K56" s="101">
        <f>počtářK1m!V30</f>
        <v>0.007460648148148148</v>
      </c>
      <c r="L56" s="98"/>
    </row>
    <row r="57" spans="1:12" ht="13.5" customHeight="1">
      <c r="A57" s="90">
        <f>počtářK1m!W31</f>
        <v>0</v>
      </c>
      <c r="B57" s="90"/>
      <c r="C57" s="91" t="str">
        <f>počtářK1m!B31</f>
        <v>Vyhnálek Jan</v>
      </c>
      <c r="D57" s="92" t="str">
        <f>počtářK1m!F31</f>
        <v>Vys.Mýto</v>
      </c>
      <c r="E57" s="93">
        <f>počtářK1m!C31</f>
      </c>
      <c r="F57" s="93">
        <f>počtářK1m!E31</f>
        <v>64037</v>
      </c>
      <c r="G57" s="61">
        <f>počtářK1m!D31</f>
        <v>96</v>
      </c>
      <c r="H57" s="94">
        <f>počtářK1m!N31</f>
        <v>0.00749537037037037</v>
      </c>
      <c r="I57" s="94">
        <f>počtářK1m!O31</f>
        <v>0</v>
      </c>
      <c r="J57" s="95">
        <f>počtářK1m!P31</f>
        <v>0.00749537037037037</v>
      </c>
      <c r="K57" s="94"/>
      <c r="L57" s="91"/>
    </row>
    <row r="58" spans="1:12" ht="13.5" customHeight="1">
      <c r="A58" s="96">
        <f>počtářK1m!X31</f>
        <v>0</v>
      </c>
      <c r="B58" s="97" t="str">
        <f>počtářK1m!A31</f>
        <v>Žm</v>
      </c>
      <c r="C58" s="98"/>
      <c r="D58" s="99"/>
      <c r="E58" s="100"/>
      <c r="F58" s="100"/>
      <c r="G58" s="63"/>
      <c r="H58" s="101">
        <f>počtářK1m!S31</f>
        <v>0</v>
      </c>
      <c r="I58" s="101">
        <f>počtářK1m!T31</f>
        <v>0</v>
      </c>
      <c r="J58" s="102">
        <f>počtářK1m!U31</f>
        <v>0</v>
      </c>
      <c r="K58" s="101">
        <f>počtářK1m!V31</f>
        <v>0.00749537037037037</v>
      </c>
      <c r="L58" s="98"/>
    </row>
    <row r="59" spans="1:12" ht="13.5" customHeight="1">
      <c r="A59" s="90">
        <f>počtářK1m!W32</f>
        <v>0</v>
      </c>
      <c r="B59" s="90"/>
      <c r="C59" s="91" t="str">
        <f>počtářK1m!B32</f>
        <v>Jelínek Filip</v>
      </c>
      <c r="D59" s="92" t="str">
        <f>počtářK1m!F32</f>
        <v>Boh.Pha</v>
      </c>
      <c r="E59" s="93">
        <f>počtářK1m!C32</f>
      </c>
      <c r="F59" s="93">
        <f>počtářK1m!E32</f>
        <v>1016</v>
      </c>
      <c r="G59" s="61">
        <f>počtářK1m!D32</f>
        <v>96</v>
      </c>
      <c r="H59" s="94">
        <f>počtářK1m!N32</f>
        <v>0.007518518518518518</v>
      </c>
      <c r="I59" s="94">
        <f>počtářK1m!O32</f>
        <v>0</v>
      </c>
      <c r="J59" s="95">
        <f>počtářK1m!P32</f>
        <v>0.007518518518518518</v>
      </c>
      <c r="K59" s="94"/>
      <c r="L59" s="91"/>
    </row>
    <row r="60" spans="1:12" ht="13.5" customHeight="1">
      <c r="A60" s="96">
        <f>počtářK1m!X32</f>
        <v>0</v>
      </c>
      <c r="B60" s="97" t="str">
        <f>počtářK1m!A32</f>
        <v>Žm</v>
      </c>
      <c r="C60" s="98"/>
      <c r="D60" s="99"/>
      <c r="E60" s="100"/>
      <c r="F60" s="100"/>
      <c r="G60" s="63"/>
      <c r="H60" s="101">
        <f>počtářK1m!S32</f>
        <v>0</v>
      </c>
      <c r="I60" s="101">
        <f>počtářK1m!T32</f>
        <v>0</v>
      </c>
      <c r="J60" s="102">
        <f>počtářK1m!U32</f>
        <v>0</v>
      </c>
      <c r="K60" s="101">
        <f>počtářK1m!V32</f>
        <v>0.007518518518518518</v>
      </c>
      <c r="L60" s="98"/>
    </row>
    <row r="61" spans="1:12" ht="13.5" customHeight="1">
      <c r="A61" s="90">
        <f>počtářK1m!W33</f>
        <v>0</v>
      </c>
      <c r="B61" s="90"/>
      <c r="C61" s="91" t="str">
        <f>počtářK1m!B33</f>
        <v>Kulíšek Tomáš</v>
      </c>
      <c r="D61" s="92" t="str">
        <f>počtářK1m!F33</f>
        <v>Boh.Pha</v>
      </c>
      <c r="E61" s="93">
        <f>počtářK1m!C33</f>
      </c>
      <c r="F61" s="93">
        <f>počtářK1m!E33</f>
        <v>1019</v>
      </c>
      <c r="G61" s="61">
        <f>počtářK1m!D33</f>
        <v>96</v>
      </c>
      <c r="H61" s="94">
        <f>počtářK1m!N33</f>
        <v>0.007609953703703703</v>
      </c>
      <c r="I61" s="94">
        <f>počtářK1m!O33</f>
        <v>0</v>
      </c>
      <c r="J61" s="95">
        <f>počtářK1m!P33</f>
        <v>0.007609953703703703</v>
      </c>
      <c r="K61" s="94"/>
      <c r="L61" s="91"/>
    </row>
    <row r="62" spans="1:12" ht="13.5" customHeight="1">
      <c r="A62" s="96">
        <f>počtářK1m!X33</f>
        <v>0</v>
      </c>
      <c r="B62" s="97" t="str">
        <f>počtářK1m!A33</f>
        <v>Žm</v>
      </c>
      <c r="C62" s="98"/>
      <c r="D62" s="99"/>
      <c r="E62" s="100"/>
      <c r="F62" s="100"/>
      <c r="G62" s="63"/>
      <c r="H62" s="101">
        <f>počtářK1m!S33</f>
        <v>0</v>
      </c>
      <c r="I62" s="101">
        <f>počtářK1m!T33</f>
        <v>0</v>
      </c>
      <c r="J62" s="102">
        <f>počtářK1m!U33</f>
        <v>0</v>
      </c>
      <c r="K62" s="101">
        <f>počtářK1m!V33</f>
        <v>0.007609953703703703</v>
      </c>
      <c r="L62" s="98"/>
    </row>
    <row r="63" spans="1:12" ht="13.5" customHeight="1">
      <c r="A63" s="90">
        <f>počtářK1m!W34</f>
        <v>0</v>
      </c>
      <c r="B63" s="90"/>
      <c r="C63" s="91" t="str">
        <f>počtářK1m!B34</f>
        <v>Olejník Jan</v>
      </c>
      <c r="D63" s="92" t="str">
        <f>počtářK1m!F34</f>
        <v>SK Veselí</v>
      </c>
      <c r="E63" s="93">
        <f>počtářK1m!C34</f>
      </c>
      <c r="F63" s="93">
        <f>počtářK1m!E34</f>
        <v>133059</v>
      </c>
      <c r="G63" s="61">
        <f>počtářK1m!D34</f>
        <v>96</v>
      </c>
      <c r="H63" s="94">
        <f>počtářK1m!N34</f>
        <v>0.00765625</v>
      </c>
      <c r="I63" s="94">
        <f>počtářK1m!O34</f>
        <v>0</v>
      </c>
      <c r="J63" s="95">
        <f>počtářK1m!P34</f>
        <v>0.00765625</v>
      </c>
      <c r="K63" s="94"/>
      <c r="L63" s="91"/>
    </row>
    <row r="64" spans="1:12" ht="13.5" customHeight="1">
      <c r="A64" s="96">
        <f>počtářK1m!X34</f>
        <v>0</v>
      </c>
      <c r="B64" s="97" t="str">
        <f>počtářK1m!A34</f>
        <v>Žm</v>
      </c>
      <c r="C64" s="98"/>
      <c r="D64" s="99"/>
      <c r="E64" s="100"/>
      <c r="F64" s="100"/>
      <c r="G64" s="63"/>
      <c r="H64" s="101">
        <f>počtářK1m!S34</f>
        <v>0</v>
      </c>
      <c r="I64" s="101">
        <f>počtářK1m!T34</f>
        <v>0</v>
      </c>
      <c r="J64" s="102">
        <f>počtářK1m!U34</f>
        <v>0</v>
      </c>
      <c r="K64" s="101">
        <f>počtářK1m!V34</f>
        <v>0.00765625</v>
      </c>
      <c r="L64" s="98"/>
    </row>
    <row r="65" spans="1:12" ht="13.5" customHeight="1">
      <c r="A65" s="90">
        <f>počtářK1m!W35</f>
        <v>0</v>
      </c>
      <c r="B65" s="90"/>
      <c r="C65" s="91" t="str">
        <f>počtářK1m!B35</f>
        <v>Horňák Tomáš</v>
      </c>
      <c r="D65" s="92" t="str">
        <f>počtářK1m!F35</f>
        <v>SK Veselí</v>
      </c>
      <c r="E65" s="93">
        <f>počtářK1m!C35</f>
      </c>
      <c r="F65" s="93">
        <f>počtářK1m!E35</f>
        <v>133061</v>
      </c>
      <c r="G65" s="61">
        <f>počtářK1m!D35</f>
        <v>95</v>
      </c>
      <c r="H65" s="94">
        <f>počtářK1m!N35</f>
        <v>0</v>
      </c>
      <c r="I65" s="94">
        <f>počtářK1m!O35</f>
        <v>0</v>
      </c>
      <c r="J65" s="95">
        <f>počtářK1m!P35</f>
        <v>0</v>
      </c>
      <c r="K65" s="94"/>
      <c r="L65" s="91"/>
    </row>
    <row r="66" spans="1:12" ht="13.5" customHeight="1">
      <c r="A66" s="96">
        <f>počtářK1m!X35</f>
        <v>0</v>
      </c>
      <c r="B66" s="97" t="str">
        <f>počtářK1m!A35</f>
        <v>Žm</v>
      </c>
      <c r="C66" s="98"/>
      <c r="D66" s="99"/>
      <c r="E66" s="100"/>
      <c r="F66" s="100"/>
      <c r="G66" s="63"/>
      <c r="H66" s="101">
        <f>počtářK1m!S35</f>
        <v>0</v>
      </c>
      <c r="I66" s="101">
        <f>počtářK1m!T35</f>
        <v>0</v>
      </c>
      <c r="J66" s="102">
        <f>počtářK1m!U35</f>
        <v>0</v>
      </c>
      <c r="K66" s="101" t="str">
        <f>počtářK1m!V35</f>
        <v>Nest</v>
      </c>
      <c r="L66" s="98"/>
    </row>
    <row r="67" spans="1:12" ht="13.5" customHeight="1">
      <c r="A67" s="90">
        <f>počtářK1m!W36</f>
        <v>0</v>
      </c>
      <c r="B67" s="90"/>
      <c r="C67" s="91" t="str">
        <f>počtářK1m!B36</f>
        <v>Slanina Vladimír</v>
      </c>
      <c r="D67" s="92" t="str">
        <f>počtářK1m!F36</f>
        <v>L.Žatec</v>
      </c>
      <c r="E67" s="93">
        <f>počtářK1m!C36</f>
      </c>
      <c r="F67" s="93">
        <f>počtářK1m!E36</f>
        <v>52028</v>
      </c>
      <c r="G67" s="61">
        <f>počtářK1m!D36</f>
        <v>94</v>
      </c>
      <c r="H67" s="94">
        <f>počtářK1m!N36</f>
        <v>0</v>
      </c>
      <c r="I67" s="94">
        <f>počtářK1m!O36</f>
        <v>0</v>
      </c>
      <c r="J67" s="95">
        <f>počtářK1m!P36</f>
        <v>0</v>
      </c>
      <c r="K67" s="94"/>
      <c r="L67" s="91"/>
    </row>
    <row r="68" spans="1:12" ht="13.5" customHeight="1">
      <c r="A68" s="96">
        <f>počtářK1m!X36</f>
        <v>0</v>
      </c>
      <c r="B68" s="97" t="str">
        <f>počtářK1m!A36</f>
        <v>Žs</v>
      </c>
      <c r="C68" s="98"/>
      <c r="D68" s="99"/>
      <c r="E68" s="100"/>
      <c r="F68" s="100"/>
      <c r="G68" s="63"/>
      <c r="H68" s="101">
        <f>počtářK1m!S36</f>
        <v>0</v>
      </c>
      <c r="I68" s="101">
        <f>počtářK1m!T36</f>
        <v>0</v>
      </c>
      <c r="J68" s="102">
        <f>počtářK1m!U36</f>
        <v>0</v>
      </c>
      <c r="K68" s="101" t="str">
        <f>počtářK1m!V36</f>
        <v>Nest</v>
      </c>
      <c r="L68" s="98"/>
    </row>
    <row r="69" spans="1:12" ht="13.5" customHeight="1">
      <c r="A69" s="90">
        <f>počtářK1m!W37</f>
        <v>0</v>
      </c>
      <c r="B69" s="90"/>
      <c r="C69" s="91" t="str">
        <f>počtářK1m!B37</f>
        <v>Kuča Jakub</v>
      </c>
      <c r="D69" s="92" t="str">
        <f>počtářK1m!F37</f>
        <v>Litovel</v>
      </c>
      <c r="E69" s="93">
        <f>počtářK1m!C37</f>
      </c>
      <c r="F69" s="93">
        <f>počtářK1m!E37</f>
        <v>116062</v>
      </c>
      <c r="G69" s="61">
        <f>počtářK1m!D37</f>
        <v>98</v>
      </c>
      <c r="H69" s="94">
        <f>počtářK1m!N37</f>
        <v>0</v>
      </c>
      <c r="I69" s="94">
        <f>počtářK1m!O37</f>
        <v>0</v>
      </c>
      <c r="J69" s="95">
        <f>počtářK1m!P37</f>
        <v>0</v>
      </c>
      <c r="K69" s="94"/>
      <c r="L69" s="91"/>
    </row>
    <row r="70" spans="1:12" ht="13.5" customHeight="1">
      <c r="A70" s="96">
        <f>počtářK1m!X37</f>
        <v>0</v>
      </c>
      <c r="B70" s="97" t="str">
        <f>počtářK1m!A37</f>
        <v>Pž</v>
      </c>
      <c r="C70" s="98"/>
      <c r="D70" s="99"/>
      <c r="E70" s="100"/>
      <c r="F70" s="100"/>
      <c r="G70" s="63"/>
      <c r="H70" s="101">
        <f>počtářK1m!S37</f>
        <v>0</v>
      </c>
      <c r="I70" s="101">
        <f>počtářK1m!T37</f>
        <v>0</v>
      </c>
      <c r="J70" s="102">
        <f>počtářK1m!U37</f>
        <v>0</v>
      </c>
      <c r="K70" s="101" t="str">
        <f>počtářK1m!V37</f>
        <v>Nest</v>
      </c>
      <c r="L70" s="98"/>
    </row>
    <row r="71" spans="1:12" ht="13.5" customHeight="1">
      <c r="A71" s="90">
        <f>počtářK1m!W38</f>
        <v>0</v>
      </c>
      <c r="B71" s="90"/>
      <c r="C71" s="91" t="str">
        <f>počtářK1m!B38</f>
        <v>Šmoldas Michal</v>
      </c>
      <c r="D71" s="92" t="str">
        <f>počtářK1m!F38</f>
        <v>Litovel</v>
      </c>
      <c r="E71" s="93">
        <f>počtářK1m!C38</f>
      </c>
      <c r="F71" s="93">
        <f>počtářK1m!E38</f>
        <v>116061</v>
      </c>
      <c r="G71" s="61">
        <f>počtářK1m!D38</f>
        <v>98</v>
      </c>
      <c r="H71" s="94">
        <f>počtářK1m!N38</f>
        <v>0</v>
      </c>
      <c r="I71" s="94">
        <f>počtářK1m!O38</f>
        <v>0</v>
      </c>
      <c r="J71" s="95">
        <f>počtářK1m!P38</f>
        <v>0</v>
      </c>
      <c r="K71" s="94"/>
      <c r="L71" s="91"/>
    </row>
    <row r="72" spans="1:12" ht="13.5" customHeight="1">
      <c r="A72" s="96">
        <f>počtářK1m!X38</f>
        <v>0</v>
      </c>
      <c r="B72" s="97" t="str">
        <f>počtářK1m!A38</f>
        <v>Pž</v>
      </c>
      <c r="C72" s="98"/>
      <c r="D72" s="99"/>
      <c r="E72" s="100"/>
      <c r="F72" s="100"/>
      <c r="G72" s="63"/>
      <c r="H72" s="101">
        <f>počtářK1m!S38</f>
        <v>0</v>
      </c>
      <c r="I72" s="101">
        <f>počtářK1m!T38</f>
        <v>0</v>
      </c>
      <c r="J72" s="102">
        <f>počtářK1m!U38</f>
        <v>0</v>
      </c>
      <c r="K72" s="101" t="str">
        <f>počtářK1m!V38</f>
        <v>Nest</v>
      </c>
      <c r="L72" s="98"/>
    </row>
    <row r="73" spans="1:12" ht="13.5" customHeight="1">
      <c r="A73" s="90">
        <f>počtářK1m!W39</f>
        <v>0</v>
      </c>
      <c r="B73" s="90"/>
      <c r="C73" s="91" t="str">
        <f>počtářK1m!B39</f>
        <v>Štec Daniel</v>
      </c>
      <c r="D73" s="92" t="str">
        <f>počtářK1m!F39</f>
        <v>Valmez</v>
      </c>
      <c r="E73" s="93">
        <f>počtářK1m!C39</f>
      </c>
      <c r="F73" s="93">
        <f>počtářK1m!E39</f>
        <v>132003</v>
      </c>
      <c r="G73" s="61">
        <f>počtářK1m!D39</f>
        <v>94</v>
      </c>
      <c r="H73" s="94">
        <f>počtářK1m!N39</f>
        <v>0</v>
      </c>
      <c r="I73" s="94">
        <f>počtářK1m!O39</f>
        <v>0</v>
      </c>
      <c r="J73" s="95">
        <f>počtářK1m!P39</f>
        <v>0</v>
      </c>
      <c r="K73" s="94"/>
      <c r="L73" s="91"/>
    </row>
    <row r="74" spans="1:12" ht="13.5" customHeight="1">
      <c r="A74" s="96">
        <f>počtářK1m!X39</f>
        <v>0</v>
      </c>
      <c r="B74" s="97" t="str">
        <f>počtářK1m!A39</f>
        <v>Žs</v>
      </c>
      <c r="C74" s="98"/>
      <c r="D74" s="99"/>
      <c r="E74" s="100"/>
      <c r="F74" s="100"/>
      <c r="G74" s="63"/>
      <c r="H74" s="101">
        <f>počtářK1m!S39</f>
        <v>0</v>
      </c>
      <c r="I74" s="101">
        <f>počtářK1m!T39</f>
        <v>0</v>
      </c>
      <c r="J74" s="102">
        <f>počtářK1m!U39</f>
        <v>0</v>
      </c>
      <c r="K74" s="101" t="str">
        <f>počtářK1m!V39</f>
        <v>Nest</v>
      </c>
      <c r="L74" s="98"/>
    </row>
    <row r="75" spans="1:12" ht="13.5" customHeight="1">
      <c r="A75" s="90">
        <f>počtářK1m!W40</f>
        <v>0</v>
      </c>
      <c r="B75" s="90"/>
      <c r="C75" s="91" t="str">
        <f>počtářK1m!B40</f>
        <v>Kozderka Pavel</v>
      </c>
      <c r="D75" s="92" t="str">
        <f>počtářK1m!F40</f>
        <v>Turnov</v>
      </c>
      <c r="E75" s="93">
        <f>počtářK1m!C40</f>
      </c>
      <c r="F75" s="93">
        <f>počtářK1m!E40</f>
        <v>62017</v>
      </c>
      <c r="G75" s="61">
        <f>počtářK1m!D40</f>
        <v>85</v>
      </c>
      <c r="H75" s="94">
        <f>počtářK1m!N40</f>
        <v>0</v>
      </c>
      <c r="I75" s="94">
        <f>počtářK1m!O40</f>
        <v>0</v>
      </c>
      <c r="J75" s="95">
        <f>počtářK1m!P40</f>
        <v>0</v>
      </c>
      <c r="K75" s="94"/>
      <c r="L75" s="91"/>
    </row>
    <row r="76" spans="1:12" ht="13.5" customHeight="1">
      <c r="A76" s="96">
        <f>počtářK1m!X40</f>
        <v>0</v>
      </c>
      <c r="B76" s="97" t="str">
        <f>počtářK1m!A40</f>
        <v>Žm</v>
      </c>
      <c r="C76" s="98"/>
      <c r="D76" s="99"/>
      <c r="E76" s="100"/>
      <c r="F76" s="100"/>
      <c r="G76" s="63"/>
      <c r="H76" s="101">
        <f>počtářK1m!S40</f>
        <v>0</v>
      </c>
      <c r="I76" s="101">
        <f>počtářK1m!T40</f>
        <v>0</v>
      </c>
      <c r="J76" s="102">
        <f>počtářK1m!U40</f>
        <v>0</v>
      </c>
      <c r="K76" s="101" t="str">
        <f>počtářK1m!V40</f>
        <v>Nest</v>
      </c>
      <c r="L76" s="98"/>
    </row>
    <row r="77" spans="1:12" ht="13.5" customHeight="1">
      <c r="A77" s="90">
        <f>počtářK1m!W41</f>
        <v>0</v>
      </c>
      <c r="B77" s="90"/>
      <c r="C77" s="91" t="str">
        <f>počtářK1m!B41</f>
        <v>Lode Vojtěch</v>
      </c>
      <c r="D77" s="92" t="str">
        <f>počtářK1m!F41</f>
        <v>Kadaň</v>
      </c>
      <c r="E77" s="93">
        <f>počtářK1m!C41</f>
      </c>
      <c r="F77" s="93">
        <f>počtářK1m!E41</f>
        <v>47017</v>
      </c>
      <c r="G77" s="61">
        <f>počtářK1m!D41</f>
        <v>93</v>
      </c>
      <c r="H77" s="94">
        <f>počtářK1m!N41</f>
        <v>0</v>
      </c>
      <c r="I77" s="94">
        <f>počtářK1m!O41</f>
        <v>0</v>
      </c>
      <c r="J77" s="95">
        <f>počtářK1m!P41</f>
        <v>0</v>
      </c>
      <c r="K77" s="94"/>
      <c r="L77" s="91"/>
    </row>
    <row r="78" spans="1:12" ht="13.5" customHeight="1">
      <c r="A78" s="96">
        <f>počtářK1m!X41</f>
        <v>0</v>
      </c>
      <c r="B78" s="97" t="str">
        <f>počtářK1m!A41</f>
        <v>Žs</v>
      </c>
      <c r="C78" s="98"/>
      <c r="D78" s="99"/>
      <c r="E78" s="100"/>
      <c r="F78" s="100"/>
      <c r="G78" s="63"/>
      <c r="H78" s="101">
        <f>počtářK1m!S41</f>
        <v>0</v>
      </c>
      <c r="I78" s="101">
        <f>počtářK1m!T41</f>
        <v>0</v>
      </c>
      <c r="J78" s="102">
        <f>počtářK1m!U41</f>
        <v>0</v>
      </c>
      <c r="K78" s="101" t="str">
        <f>počtářK1m!V41</f>
        <v>Nest</v>
      </c>
      <c r="L78" s="98"/>
    </row>
    <row r="79" spans="1:12" ht="13.5" customHeight="1">
      <c r="A79" s="90">
        <f>počtářK1m!W42</f>
        <v>0</v>
      </c>
      <c r="B79" s="90"/>
      <c r="C79" s="91" t="str">
        <f>počtářK1m!B42</f>
        <v>Cepek Marek</v>
      </c>
      <c r="D79" s="92" t="str">
        <f>počtářK1m!F42</f>
        <v>Písek</v>
      </c>
      <c r="E79" s="93">
        <f>počtářK1m!C42</f>
      </c>
      <c r="F79" s="93">
        <f>počtářK1m!E42</f>
        <v>82002</v>
      </c>
      <c r="G79" s="61">
        <f>počtářK1m!D42</f>
        <v>94</v>
      </c>
      <c r="H79" s="94">
        <f>počtářK1m!N42</f>
        <v>0</v>
      </c>
      <c r="I79" s="94">
        <f>počtářK1m!O42</f>
        <v>0</v>
      </c>
      <c r="J79" s="95">
        <f>počtářK1m!P42</f>
        <v>0</v>
      </c>
      <c r="K79" s="94"/>
      <c r="L79" s="91"/>
    </row>
    <row r="80" spans="1:12" ht="13.5" customHeight="1">
      <c r="A80" s="96">
        <f>počtářK1m!X42</f>
        <v>0</v>
      </c>
      <c r="B80" s="97" t="str">
        <f>počtářK1m!A42</f>
        <v>Žs</v>
      </c>
      <c r="C80" s="98"/>
      <c r="D80" s="99"/>
      <c r="E80" s="100"/>
      <c r="F80" s="100"/>
      <c r="G80" s="63"/>
      <c r="H80" s="101">
        <f>počtářK1m!S42</f>
        <v>0</v>
      </c>
      <c r="I80" s="101">
        <f>počtářK1m!T42</f>
        <v>0</v>
      </c>
      <c r="J80" s="102">
        <f>počtářK1m!U42</f>
        <v>0</v>
      </c>
      <c r="K80" s="101" t="str">
        <f>počtářK1m!V42</f>
        <v>Nest</v>
      </c>
      <c r="L80" s="98"/>
    </row>
    <row r="81" spans="1:12" ht="13.5" customHeight="1">
      <c r="A81" s="90">
        <f>počtářK1m!W43</f>
        <v>0</v>
      </c>
      <c r="B81" s="90"/>
      <c r="C81" s="91" t="str">
        <f>počtářK1m!B43</f>
        <v>Zummer Ondřej</v>
      </c>
      <c r="D81" s="92" t="str">
        <f>počtářK1m!F43</f>
        <v>Turnov</v>
      </c>
      <c r="E81" s="93" t="str">
        <f>počtářK1m!C43</f>
        <v>0</v>
      </c>
      <c r="F81" s="93">
        <f>počtářK1m!E43</f>
        <v>62023</v>
      </c>
      <c r="G81" s="61">
        <f>počtářK1m!D43</f>
        <v>68</v>
      </c>
      <c r="H81" s="94">
        <f>počtářK1m!N43</f>
        <v>0</v>
      </c>
      <c r="I81" s="94">
        <f>počtářK1m!O43</f>
        <v>0</v>
      </c>
      <c r="J81" s="95">
        <f>počtářK1m!P43</f>
        <v>0</v>
      </c>
      <c r="K81" s="94"/>
      <c r="L81" s="91"/>
    </row>
    <row r="82" spans="1:12" ht="13.5" customHeight="1">
      <c r="A82" s="96">
        <f>počtářK1m!X43</f>
        <v>0</v>
      </c>
      <c r="B82" s="97" t="str">
        <f>počtářK1m!A43</f>
        <v>V</v>
      </c>
      <c r="C82" s="98"/>
      <c r="D82" s="99"/>
      <c r="E82" s="100"/>
      <c r="F82" s="100"/>
      <c r="G82" s="63"/>
      <c r="H82" s="101">
        <f>počtářK1m!S43</f>
        <v>0</v>
      </c>
      <c r="I82" s="101">
        <f>počtářK1m!T43</f>
        <v>0</v>
      </c>
      <c r="J82" s="102">
        <f>počtářK1m!U43</f>
        <v>0</v>
      </c>
      <c r="K82" s="101" t="str">
        <f>počtářK1m!V43</f>
        <v>Nest</v>
      </c>
      <c r="L82" s="98"/>
    </row>
    <row r="83" spans="1:12" ht="12.75">
      <c r="A83" s="90">
        <f>počtářK1m!W44</f>
        <v>0</v>
      </c>
      <c r="B83" s="90"/>
      <c r="C83" s="91">
        <f>počtářK1m!B44</f>
        <v>0</v>
      </c>
      <c r="D83" s="92">
        <f>počtářK1m!F44</f>
        <v>0</v>
      </c>
      <c r="E83" s="103">
        <f>počtářK1m!C44</f>
      </c>
      <c r="F83" s="93">
        <f>počtářK1m!E44</f>
        <v>0</v>
      </c>
      <c r="G83" s="61">
        <f>počtářK1m!D44</f>
        <v>0</v>
      </c>
      <c r="H83" s="94">
        <f>počtářK1m!N44</f>
        <v>0</v>
      </c>
      <c r="I83" s="94">
        <f>počtářK1m!O44</f>
        <v>0</v>
      </c>
      <c r="J83" s="95">
        <f>počtářK1m!P44</f>
        <v>0</v>
      </c>
      <c r="K83" s="94"/>
      <c r="L83" s="91"/>
    </row>
    <row r="84" spans="1:12" ht="12.75">
      <c r="A84" s="96">
        <f>počtářK1m!X44</f>
        <v>0</v>
      </c>
      <c r="B84" s="104">
        <f>počtářK1m!A44</f>
      </c>
      <c r="C84" s="98"/>
      <c r="D84" s="99"/>
      <c r="E84" s="100"/>
      <c r="F84" s="100"/>
      <c r="G84" s="63"/>
      <c r="H84" s="101">
        <f>počtářK1m!S44</f>
        <v>0</v>
      </c>
      <c r="I84" s="101">
        <f>počtářK1m!T44</f>
        <v>0</v>
      </c>
      <c r="J84" s="102">
        <f>počtářK1m!U44</f>
        <v>0</v>
      </c>
      <c r="K84" s="101">
        <f>počtářK1m!V44</f>
        <v>0</v>
      </c>
      <c r="L84" s="98"/>
    </row>
    <row r="85" spans="1:12" ht="12.75">
      <c r="A85" s="105"/>
      <c r="B85" s="105"/>
      <c r="C85" s="106"/>
      <c r="D85" s="107"/>
      <c r="E85" s="108"/>
      <c r="F85" s="17"/>
      <c r="G85" s="109"/>
      <c r="H85" s="110"/>
      <c r="I85" s="110"/>
      <c r="J85" s="110"/>
      <c r="K85" s="110"/>
      <c r="L85" s="106"/>
    </row>
    <row r="86" spans="1:12" ht="12.75">
      <c r="A86" s="111"/>
      <c r="B86" s="112"/>
      <c r="C86" s="106"/>
      <c r="D86" s="107"/>
      <c r="E86" s="17"/>
      <c r="F86" s="17"/>
      <c r="G86" s="17"/>
      <c r="H86" s="110"/>
      <c r="I86" s="110"/>
      <c r="J86" s="113"/>
      <c r="K86" s="110"/>
      <c r="L86" s="106"/>
    </row>
    <row r="87" spans="1:12" ht="12.75">
      <c r="A87" s="105"/>
      <c r="B87" s="105"/>
      <c r="C87" s="106"/>
      <c r="D87" s="107"/>
      <c r="E87" s="108"/>
      <c r="F87" s="17"/>
      <c r="G87" s="109"/>
      <c r="H87" s="110"/>
      <c r="I87" s="110"/>
      <c r="J87" s="110"/>
      <c r="K87" s="110"/>
      <c r="L87" s="106"/>
    </row>
    <row r="88" spans="1:12" ht="12.75">
      <c r="A88" s="111"/>
      <c r="B88" s="112"/>
      <c r="C88" s="106"/>
      <c r="D88" s="107"/>
      <c r="E88" s="17"/>
      <c r="F88" s="17"/>
      <c r="G88" s="17"/>
      <c r="H88" s="110"/>
      <c r="I88" s="110"/>
      <c r="J88" s="113"/>
      <c r="K88" s="110"/>
      <c r="L88" s="106"/>
    </row>
    <row r="89" spans="1:12" ht="12.75">
      <c r="A89" s="105"/>
      <c r="B89" s="105"/>
      <c r="C89" s="106"/>
      <c r="D89" s="107"/>
      <c r="E89" s="108"/>
      <c r="F89" s="17"/>
      <c r="G89" s="109"/>
      <c r="H89" s="110"/>
      <c r="I89" s="110"/>
      <c r="J89" s="110"/>
      <c r="K89" s="110"/>
      <c r="L89" s="106"/>
    </row>
    <row r="90" spans="1:12" ht="12.75">
      <c r="A90" s="111"/>
      <c r="B90" s="112"/>
      <c r="C90" s="106"/>
      <c r="D90" s="107"/>
      <c r="E90" s="17"/>
      <c r="F90" s="17"/>
      <c r="G90" s="17"/>
      <c r="H90" s="110"/>
      <c r="I90" s="110"/>
      <c r="J90" s="113"/>
      <c r="K90" s="110"/>
      <c r="L90" s="106"/>
    </row>
    <row r="91" spans="1:12" ht="12.75">
      <c r="A91" s="105"/>
      <c r="B91" s="105"/>
      <c r="C91" s="106"/>
      <c r="D91" s="107"/>
      <c r="E91" s="108"/>
      <c r="F91" s="17"/>
      <c r="G91" s="109"/>
      <c r="H91" s="110"/>
      <c r="I91" s="110"/>
      <c r="J91" s="110"/>
      <c r="K91" s="110"/>
      <c r="L91" s="106"/>
    </row>
    <row r="92" spans="1:12" ht="12.75">
      <c r="A92" s="111"/>
      <c r="B92" s="112"/>
      <c r="C92" s="106"/>
      <c r="D92" s="107"/>
      <c r="E92" s="17"/>
      <c r="F92" s="17"/>
      <c r="G92" s="17"/>
      <c r="H92" s="110"/>
      <c r="I92" s="110"/>
      <c r="J92" s="113"/>
      <c r="K92" s="110"/>
      <c r="L92" s="106"/>
    </row>
    <row r="93" spans="1:12" ht="12.75">
      <c r="A93" s="105"/>
      <c r="B93" s="105"/>
      <c r="C93" s="106"/>
      <c r="D93" s="107"/>
      <c r="E93" s="108"/>
      <c r="F93" s="17"/>
      <c r="G93" s="109"/>
      <c r="H93" s="110"/>
      <c r="I93" s="110"/>
      <c r="J93" s="110"/>
      <c r="K93" s="110"/>
      <c r="L93" s="106"/>
    </row>
    <row r="94" spans="1:12" ht="12.75">
      <c r="A94" s="111"/>
      <c r="B94" s="112"/>
      <c r="C94" s="106"/>
      <c r="D94" s="107"/>
      <c r="E94" s="17"/>
      <c r="F94" s="17"/>
      <c r="G94" s="17"/>
      <c r="H94" s="110"/>
      <c r="I94" s="110"/>
      <c r="J94" s="113"/>
      <c r="K94" s="110"/>
      <c r="L94" s="106"/>
    </row>
    <row r="95" spans="1:12" ht="12.75">
      <c r="A95" s="105"/>
      <c r="B95" s="105"/>
      <c r="C95" s="106"/>
      <c r="D95" s="107"/>
      <c r="E95" s="108"/>
      <c r="F95" s="17"/>
      <c r="G95" s="109"/>
      <c r="H95" s="110"/>
      <c r="I95" s="110"/>
      <c r="J95" s="110"/>
      <c r="K95" s="110"/>
      <c r="L95" s="106"/>
    </row>
    <row r="96" spans="1:12" ht="12.75">
      <c r="A96" s="111"/>
      <c r="B96" s="112"/>
      <c r="C96" s="106"/>
      <c r="D96" s="107"/>
      <c r="E96" s="17"/>
      <c r="F96" s="17"/>
      <c r="G96" s="17"/>
      <c r="H96" s="110"/>
      <c r="I96" s="110"/>
      <c r="J96" s="113"/>
      <c r="K96" s="110"/>
      <c r="L96" s="106"/>
    </row>
    <row r="97" spans="1:12" ht="12.75">
      <c r="A97" s="105"/>
      <c r="B97" s="105"/>
      <c r="C97" s="106"/>
      <c r="D97" s="107"/>
      <c r="E97" s="108"/>
      <c r="F97" s="17"/>
      <c r="G97" s="109"/>
      <c r="H97" s="110"/>
      <c r="I97" s="110"/>
      <c r="J97" s="110"/>
      <c r="K97" s="110"/>
      <c r="L97" s="106"/>
    </row>
    <row r="98" spans="1:12" ht="12.75">
      <c r="A98" s="111"/>
      <c r="B98" s="112"/>
      <c r="C98" s="106"/>
      <c r="D98" s="107"/>
      <c r="E98" s="17"/>
      <c r="F98" s="17"/>
      <c r="G98" s="17"/>
      <c r="H98" s="110"/>
      <c r="I98" s="110"/>
      <c r="J98" s="113"/>
      <c r="K98" s="110"/>
      <c r="L98" s="106"/>
    </row>
    <row r="99" spans="1:12" ht="12.75">
      <c r="A99" s="105"/>
      <c r="B99" s="105"/>
      <c r="C99" s="106"/>
      <c r="D99" s="107"/>
      <c r="E99" s="108"/>
      <c r="F99" s="17"/>
      <c r="G99" s="109"/>
      <c r="H99" s="110"/>
      <c r="I99" s="110"/>
      <c r="J99" s="110"/>
      <c r="K99" s="110"/>
      <c r="L99" s="106"/>
    </row>
    <row r="100" spans="1:12" ht="12.75">
      <c r="A100" s="111"/>
      <c r="B100" s="112"/>
      <c r="C100" s="106"/>
      <c r="D100" s="107"/>
      <c r="E100" s="17"/>
      <c r="F100" s="17"/>
      <c r="G100" s="17"/>
      <c r="H100" s="110"/>
      <c r="I100" s="110"/>
      <c r="J100" s="113"/>
      <c r="K100" s="110"/>
      <c r="L100" s="106"/>
    </row>
    <row r="101" spans="1:12" ht="12.75">
      <c r="A101" s="105"/>
      <c r="B101" s="105"/>
      <c r="C101" s="106"/>
      <c r="D101" s="107"/>
      <c r="E101" s="108"/>
      <c r="F101" s="17"/>
      <c r="G101" s="109"/>
      <c r="H101" s="110"/>
      <c r="I101" s="110"/>
      <c r="J101" s="110"/>
      <c r="K101" s="110"/>
      <c r="L101" s="106"/>
    </row>
    <row r="102" spans="1:12" ht="12.75">
      <c r="A102" s="111"/>
      <c r="B102" s="112"/>
      <c r="C102" s="106"/>
      <c r="D102" s="107"/>
      <c r="E102" s="17"/>
      <c r="F102" s="17"/>
      <c r="G102" s="17"/>
      <c r="H102" s="110"/>
      <c r="I102" s="110"/>
      <c r="J102" s="113"/>
      <c r="K102" s="110"/>
      <c r="L102" s="106"/>
    </row>
    <row r="103" spans="1:12" ht="12.75">
      <c r="A103" s="105"/>
      <c r="B103" s="105"/>
      <c r="C103" s="106"/>
      <c r="D103" s="107"/>
      <c r="E103" s="108"/>
      <c r="F103" s="17"/>
      <c r="G103" s="109"/>
      <c r="H103" s="110"/>
      <c r="I103" s="110"/>
      <c r="J103" s="110"/>
      <c r="K103" s="110"/>
      <c r="L103" s="106"/>
    </row>
    <row r="104" spans="1:12" ht="12.75">
      <c r="A104" s="111"/>
      <c r="B104" s="112"/>
      <c r="C104" s="106"/>
      <c r="D104" s="107"/>
      <c r="E104" s="17"/>
      <c r="F104" s="17"/>
      <c r="G104" s="17"/>
      <c r="H104" s="110"/>
      <c r="I104" s="110"/>
      <c r="J104" s="113"/>
      <c r="K104" s="110"/>
      <c r="L104" s="106"/>
    </row>
    <row r="105" spans="1:12" ht="12.75">
      <c r="A105" s="105"/>
      <c r="B105" s="105"/>
      <c r="C105" s="106"/>
      <c r="D105" s="107"/>
      <c r="E105" s="108"/>
      <c r="F105" s="17"/>
      <c r="G105" s="109"/>
      <c r="H105" s="110"/>
      <c r="I105" s="110"/>
      <c r="J105" s="110"/>
      <c r="K105" s="110"/>
      <c r="L105" s="106"/>
    </row>
    <row r="106" spans="1:12" ht="12.75">
      <c r="A106" s="111"/>
      <c r="B106" s="112"/>
      <c r="C106" s="106"/>
      <c r="D106" s="107"/>
      <c r="E106" s="17"/>
      <c r="F106" s="17"/>
      <c r="G106" s="17"/>
      <c r="H106" s="110"/>
      <c r="I106" s="110"/>
      <c r="J106" s="113"/>
      <c r="K106" s="110"/>
      <c r="L106" s="106"/>
    </row>
    <row r="107" spans="1:12" ht="12.75">
      <c r="A107" s="105"/>
      <c r="B107" s="105"/>
      <c r="C107" s="106"/>
      <c r="D107" s="107"/>
      <c r="E107" s="108"/>
      <c r="F107" s="17"/>
      <c r="G107" s="109"/>
      <c r="H107" s="110"/>
      <c r="I107" s="110"/>
      <c r="J107" s="110"/>
      <c r="K107" s="110"/>
      <c r="L107" s="106"/>
    </row>
    <row r="108" spans="1:12" ht="12.75">
      <c r="A108" s="111"/>
      <c r="B108" s="112"/>
      <c r="C108" s="106"/>
      <c r="D108" s="107"/>
      <c r="E108" s="17"/>
      <c r="F108" s="17"/>
      <c r="G108" s="17"/>
      <c r="H108" s="110"/>
      <c r="I108" s="110"/>
      <c r="J108" s="113"/>
      <c r="K108" s="110"/>
      <c r="L108" s="106"/>
    </row>
    <row r="109" spans="1:12" ht="12.75">
      <c r="A109" s="105"/>
      <c r="B109" s="105"/>
      <c r="C109" s="106"/>
      <c r="D109" s="107"/>
      <c r="E109" s="108"/>
      <c r="F109" s="17"/>
      <c r="G109" s="109"/>
      <c r="H109" s="110"/>
      <c r="I109" s="110"/>
      <c r="J109" s="110"/>
      <c r="K109" s="110"/>
      <c r="L109" s="106"/>
    </row>
    <row r="110" spans="1:12" ht="12.75">
      <c r="A110" s="111"/>
      <c r="B110" s="112"/>
      <c r="C110" s="106"/>
      <c r="D110" s="107"/>
      <c r="E110" s="17"/>
      <c r="F110" s="17"/>
      <c r="G110" s="17"/>
      <c r="H110" s="110"/>
      <c r="I110" s="110"/>
      <c r="J110" s="113"/>
      <c r="K110" s="110"/>
      <c r="L110" s="106"/>
    </row>
    <row r="111" spans="1:12" ht="12.75">
      <c r="A111" s="105"/>
      <c r="B111" s="105"/>
      <c r="C111" s="106"/>
      <c r="D111" s="107"/>
      <c r="E111" s="17"/>
      <c r="F111" s="17"/>
      <c r="G111" s="109"/>
      <c r="H111" s="110"/>
      <c r="I111" s="110"/>
      <c r="J111" s="110"/>
      <c r="K111" s="110"/>
      <c r="L111" s="106"/>
    </row>
    <row r="112" spans="1:12" ht="12.75">
      <c r="A112" s="111"/>
      <c r="B112" s="107"/>
      <c r="C112" s="106"/>
      <c r="D112" s="107"/>
      <c r="E112" s="17"/>
      <c r="F112" s="17"/>
      <c r="G112" s="17"/>
      <c r="H112" s="110"/>
      <c r="I112" s="110"/>
      <c r="J112" s="113"/>
      <c r="K112" s="110"/>
      <c r="L112" s="106"/>
    </row>
    <row r="113" spans="1:12" ht="12.75">
      <c r="A113" s="105"/>
      <c r="B113" s="105"/>
      <c r="C113" s="106"/>
      <c r="D113" s="107"/>
      <c r="E113" s="108"/>
      <c r="F113" s="17"/>
      <c r="G113" s="109"/>
      <c r="H113" s="110"/>
      <c r="I113" s="110"/>
      <c r="J113" s="110"/>
      <c r="K113" s="110"/>
      <c r="L113" s="106"/>
    </row>
    <row r="114" spans="1:12" ht="12.75">
      <c r="A114" s="111"/>
      <c r="B114" s="112"/>
      <c r="C114" s="106"/>
      <c r="D114" s="107"/>
      <c r="E114" s="17"/>
      <c r="F114" s="17"/>
      <c r="G114" s="17"/>
      <c r="H114" s="110"/>
      <c r="I114" s="110"/>
      <c r="J114" s="113"/>
      <c r="K114" s="110"/>
      <c r="L114" s="106"/>
    </row>
    <row r="115" spans="1:12" ht="12.75">
      <c r="A115" s="105"/>
      <c r="B115" s="105"/>
      <c r="C115" s="106"/>
      <c r="D115" s="107"/>
      <c r="E115" s="108"/>
      <c r="F115" s="17"/>
      <c r="G115" s="109"/>
      <c r="H115" s="110"/>
      <c r="I115" s="110"/>
      <c r="J115" s="110"/>
      <c r="K115" s="110"/>
      <c r="L115" s="106"/>
    </row>
    <row r="116" spans="1:12" ht="12.75">
      <c r="A116" s="111"/>
      <c r="B116" s="112"/>
      <c r="C116" s="106"/>
      <c r="D116" s="107"/>
      <c r="E116" s="17"/>
      <c r="F116" s="17"/>
      <c r="G116" s="17"/>
      <c r="H116" s="110"/>
      <c r="I116" s="110"/>
      <c r="J116" s="113"/>
      <c r="K116" s="110"/>
      <c r="L116" s="106"/>
    </row>
    <row r="117" spans="1:12" ht="12.75">
      <c r="A117" s="105"/>
      <c r="B117" s="105"/>
      <c r="C117" s="106"/>
      <c r="D117" s="107"/>
      <c r="E117" s="108"/>
      <c r="F117" s="17"/>
      <c r="G117" s="109"/>
      <c r="H117" s="110"/>
      <c r="I117" s="110"/>
      <c r="J117" s="110"/>
      <c r="K117" s="110"/>
      <c r="L117" s="106"/>
    </row>
    <row r="118" spans="1:12" ht="12.75">
      <c r="A118" s="111"/>
      <c r="B118" s="112"/>
      <c r="C118" s="106"/>
      <c r="D118" s="107"/>
      <c r="E118" s="17"/>
      <c r="F118" s="17"/>
      <c r="G118" s="17"/>
      <c r="H118" s="110"/>
      <c r="I118" s="110"/>
      <c r="J118" s="113"/>
      <c r="K118" s="110"/>
      <c r="L118" s="106"/>
    </row>
    <row r="119" spans="1:12" ht="12.75">
      <c r="A119" s="105"/>
      <c r="B119" s="105"/>
      <c r="C119" s="106"/>
      <c r="D119" s="107"/>
      <c r="E119" s="108"/>
      <c r="F119" s="17"/>
      <c r="G119" s="109"/>
      <c r="H119" s="110"/>
      <c r="I119" s="110"/>
      <c r="J119" s="110"/>
      <c r="K119" s="110"/>
      <c r="L119" s="106"/>
    </row>
    <row r="120" spans="1:12" ht="12.75">
      <c r="A120" s="111"/>
      <c r="B120" s="112"/>
      <c r="C120" s="106"/>
      <c r="D120" s="107"/>
      <c r="E120" s="17"/>
      <c r="F120" s="17"/>
      <c r="G120" s="17"/>
      <c r="H120" s="110"/>
      <c r="I120" s="110"/>
      <c r="J120" s="113"/>
      <c r="K120" s="110"/>
      <c r="L120" s="106"/>
    </row>
    <row r="121" spans="1:12" ht="12.75">
      <c r="A121" s="105"/>
      <c r="B121" s="105"/>
      <c r="C121" s="106"/>
      <c r="D121" s="107"/>
      <c r="E121" s="108"/>
      <c r="F121" s="17"/>
      <c r="G121" s="109"/>
      <c r="H121" s="110"/>
      <c r="I121" s="110"/>
      <c r="J121" s="110"/>
      <c r="K121" s="110"/>
      <c r="L121" s="106"/>
    </row>
    <row r="122" spans="1:12" ht="12.75">
      <c r="A122" s="111"/>
      <c r="B122" s="112"/>
      <c r="C122" s="106"/>
      <c r="D122" s="107"/>
      <c r="E122" s="17"/>
      <c r="F122" s="17"/>
      <c r="G122" s="17"/>
      <c r="H122" s="110"/>
      <c r="I122" s="110"/>
      <c r="J122" s="113"/>
      <c r="K122" s="110"/>
      <c r="L122" s="106"/>
    </row>
    <row r="123" spans="1:12" ht="12.75">
      <c r="A123" s="105"/>
      <c r="B123" s="105"/>
      <c r="C123" s="106"/>
      <c r="D123" s="107"/>
      <c r="E123" s="108"/>
      <c r="F123" s="17"/>
      <c r="G123" s="109"/>
      <c r="H123" s="110"/>
      <c r="I123" s="110"/>
      <c r="J123" s="110"/>
      <c r="K123" s="110"/>
      <c r="L123" s="106"/>
    </row>
    <row r="124" spans="1:12" ht="12.75">
      <c r="A124" s="111"/>
      <c r="B124" s="112"/>
      <c r="C124" s="106"/>
      <c r="D124" s="107"/>
      <c r="E124" s="17"/>
      <c r="F124" s="17"/>
      <c r="G124" s="17"/>
      <c r="H124" s="110"/>
      <c r="I124" s="110"/>
      <c r="J124" s="113"/>
      <c r="K124" s="110"/>
      <c r="L124" s="106"/>
    </row>
    <row r="125" spans="1:12" ht="12.75">
      <c r="A125" s="105"/>
      <c r="B125" s="105"/>
      <c r="C125" s="106"/>
      <c r="D125" s="107"/>
      <c r="E125" s="108"/>
      <c r="F125" s="17"/>
      <c r="G125" s="109"/>
      <c r="H125" s="110"/>
      <c r="I125" s="110"/>
      <c r="J125" s="110"/>
      <c r="K125" s="110"/>
      <c r="L125" s="106"/>
    </row>
    <row r="126" spans="1:12" ht="12.75">
      <c r="A126" s="111"/>
      <c r="B126" s="112"/>
      <c r="C126" s="106"/>
      <c r="D126" s="107"/>
      <c r="E126" s="17"/>
      <c r="F126" s="17"/>
      <c r="G126" s="17"/>
      <c r="H126" s="110"/>
      <c r="I126" s="110"/>
      <c r="J126" s="113"/>
      <c r="K126" s="110"/>
      <c r="L126" s="106"/>
    </row>
    <row r="127" spans="1:12" ht="12.75">
      <c r="A127" s="105"/>
      <c r="B127" s="105"/>
      <c r="C127" s="106"/>
      <c r="D127" s="107"/>
      <c r="E127" s="108"/>
      <c r="F127" s="17"/>
      <c r="G127" s="109"/>
      <c r="H127" s="110"/>
      <c r="I127" s="110"/>
      <c r="J127" s="110"/>
      <c r="K127" s="110"/>
      <c r="L127" s="106"/>
    </row>
    <row r="128" spans="1:12" ht="12.75">
      <c r="A128" s="111"/>
      <c r="B128" s="112"/>
      <c r="C128" s="106"/>
      <c r="D128" s="107"/>
      <c r="E128" s="17"/>
      <c r="F128" s="17"/>
      <c r="G128" s="17"/>
      <c r="H128" s="110"/>
      <c r="I128" s="110"/>
      <c r="J128" s="113"/>
      <c r="K128" s="110"/>
      <c r="L128" s="106"/>
    </row>
    <row r="129" spans="1:12" ht="12.75">
      <c r="A129" s="105"/>
      <c r="B129" s="105"/>
      <c r="C129" s="106"/>
      <c r="D129" s="107"/>
      <c r="E129" s="108"/>
      <c r="F129" s="17"/>
      <c r="G129" s="109"/>
      <c r="H129" s="110"/>
      <c r="I129" s="110"/>
      <c r="J129" s="110"/>
      <c r="K129" s="110"/>
      <c r="L129" s="106"/>
    </row>
    <row r="130" spans="1:12" ht="12.75">
      <c r="A130" s="111"/>
      <c r="B130" s="112"/>
      <c r="C130" s="106"/>
      <c r="D130" s="107"/>
      <c r="E130" s="17"/>
      <c r="F130" s="17"/>
      <c r="G130" s="17"/>
      <c r="H130" s="110"/>
      <c r="I130" s="110"/>
      <c r="J130" s="113"/>
      <c r="K130" s="110"/>
      <c r="L130" s="106"/>
    </row>
    <row r="131" spans="1:12" ht="12.75">
      <c r="A131" s="105"/>
      <c r="B131" s="105"/>
      <c r="C131" s="106"/>
      <c r="D131" s="107"/>
      <c r="E131" s="108"/>
      <c r="F131" s="17"/>
      <c r="G131" s="109"/>
      <c r="H131" s="110"/>
      <c r="I131" s="110"/>
      <c r="J131" s="110"/>
      <c r="K131" s="110"/>
      <c r="L131" s="106"/>
    </row>
    <row r="132" spans="1:12" ht="12.75">
      <c r="A132" s="111"/>
      <c r="B132" s="112"/>
      <c r="C132" s="106"/>
      <c r="D132" s="107"/>
      <c r="E132" s="17"/>
      <c r="F132" s="17"/>
      <c r="G132" s="17"/>
      <c r="H132" s="110"/>
      <c r="I132" s="110"/>
      <c r="J132" s="113"/>
      <c r="K132" s="110"/>
      <c r="L132" s="106"/>
    </row>
  </sheetData>
  <autoFilter ref="E1:E82"/>
  <mergeCells count="66">
    <mergeCell ref="D1:J1"/>
    <mergeCell ref="D3:J3"/>
    <mergeCell ref="A5:B5"/>
    <mergeCell ref="A7:B7"/>
    <mergeCell ref="A9:B9"/>
    <mergeCell ref="A11:B11"/>
    <mergeCell ref="A13:B13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3:B33"/>
    <mergeCell ref="A35:B35"/>
    <mergeCell ref="A37:B37"/>
    <mergeCell ref="A39:B39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1:B61"/>
    <mergeCell ref="A63:B63"/>
    <mergeCell ref="A65:B65"/>
    <mergeCell ref="A67:B67"/>
    <mergeCell ref="A69:B69"/>
    <mergeCell ref="A71:B71"/>
    <mergeCell ref="A73:B73"/>
    <mergeCell ref="A75:B75"/>
    <mergeCell ref="A77:B77"/>
    <mergeCell ref="A79:B79"/>
    <mergeCell ref="A81:B81"/>
    <mergeCell ref="A83:B83"/>
    <mergeCell ref="A85:B85"/>
    <mergeCell ref="A87:B87"/>
    <mergeCell ref="A89:B89"/>
    <mergeCell ref="A91:B91"/>
    <mergeCell ref="A93:B93"/>
    <mergeCell ref="A95:B95"/>
    <mergeCell ref="A97:B97"/>
    <mergeCell ref="A99:B99"/>
    <mergeCell ref="A101:B101"/>
    <mergeCell ref="A103:B103"/>
    <mergeCell ref="A105:B105"/>
    <mergeCell ref="A107:B107"/>
    <mergeCell ref="A109:B109"/>
    <mergeCell ref="A111:B111"/>
    <mergeCell ref="A113:B113"/>
    <mergeCell ref="A115:B115"/>
    <mergeCell ref="A117:B117"/>
    <mergeCell ref="A119:B119"/>
    <mergeCell ref="A121:B121"/>
    <mergeCell ref="A123:B123"/>
    <mergeCell ref="A125:B125"/>
    <mergeCell ref="A127:B127"/>
    <mergeCell ref="A129:B129"/>
    <mergeCell ref="A131:B131"/>
  </mergeCells>
  <printOptions/>
  <pageMargins left="0.27569444444444446" right="0.23611111111111113" top="0.8270833333333334" bottom="0.5513888888888889" header="0.5118055555555556" footer="0.5118055555555556"/>
  <pageSetup horizontalDpi="300" verticalDpi="300" orientation="portrait" paperSize="9"/>
  <headerFooter alignWithMargins="0">
    <oddHeader>&amp;LTJ Klub Kanoistiky Železný Brod&amp;CZávod č.&amp;RNeděle 29.5.2004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41"/>
  <sheetViews>
    <sheetView zoomScale="75" zoomScaleNormal="75" workbookViewId="0" topLeftCell="A1">
      <selection activeCell="G27" sqref="G27"/>
    </sheetView>
  </sheetViews>
  <sheetFormatPr defaultColWidth="9.00390625" defaultRowHeight="12.75"/>
  <cols>
    <col min="1" max="1" width="7.625" style="49" customWidth="1"/>
    <col min="2" max="2" width="22.125" style="49" customWidth="1"/>
    <col min="3" max="3" width="7.75390625" style="3" customWidth="1"/>
    <col min="4" max="4" width="7.25390625" style="3" customWidth="1"/>
    <col min="5" max="5" width="9.75390625" style="3" customWidth="1"/>
    <col min="6" max="6" width="14.875" style="49" customWidth="1"/>
    <col min="7" max="7" width="21.625" style="3" customWidth="1"/>
    <col min="8" max="9" width="7.25390625" style="3" customWidth="1"/>
    <col min="10" max="10" width="13.625" style="3" customWidth="1"/>
    <col min="11" max="11" width="7.875" style="3" customWidth="1"/>
    <col min="12" max="13" width="9.125" style="50" customWidth="1"/>
    <col min="14" max="14" width="9.00390625" style="51" customWidth="1"/>
    <col min="15" max="15" width="9.00390625" style="52" customWidth="1"/>
    <col min="17" max="18" width="9.125" style="50" customWidth="1"/>
    <col min="19" max="19" width="9.00390625" style="51" customWidth="1"/>
    <col min="20" max="20" width="9.00390625" style="52" customWidth="1"/>
    <col min="21" max="21" width="10.125" style="0" customWidth="1"/>
    <col min="23" max="23" width="6.75390625" style="0" customWidth="1"/>
  </cols>
  <sheetData>
    <row r="1" spans="1:21" ht="27">
      <c r="A1" s="54"/>
      <c r="B1" s="55" t="s">
        <v>48</v>
      </c>
      <c r="C1" s="56"/>
      <c r="F1" s="57"/>
      <c r="L1" s="58" t="s">
        <v>128</v>
      </c>
      <c r="O1" s="59" t="s">
        <v>48</v>
      </c>
      <c r="U1" s="114"/>
    </row>
    <row r="2" spans="1:24" ht="12.75">
      <c r="A2" s="3" t="s">
        <v>8</v>
      </c>
      <c r="B2" s="17" t="s">
        <v>9</v>
      </c>
      <c r="C2" s="3" t="s">
        <v>10</v>
      </c>
      <c r="D2" s="17" t="s">
        <v>11</v>
      </c>
      <c r="E2" s="17" t="s">
        <v>12</v>
      </c>
      <c r="F2" s="17" t="s">
        <v>13</v>
      </c>
      <c r="G2" s="17" t="s">
        <v>9</v>
      </c>
      <c r="H2" s="17" t="s">
        <v>11</v>
      </c>
      <c r="I2" s="17" t="s">
        <v>12</v>
      </c>
      <c r="J2" s="17" t="s">
        <v>13</v>
      </c>
      <c r="K2" s="61" t="s">
        <v>7</v>
      </c>
      <c r="O2" s="52" t="s">
        <v>129</v>
      </c>
      <c r="P2" s="115"/>
      <c r="T2" s="52" t="s">
        <v>130</v>
      </c>
      <c r="U2" s="115"/>
      <c r="V2" s="115"/>
      <c r="W2" t="s">
        <v>131</v>
      </c>
      <c r="X2" t="s">
        <v>131</v>
      </c>
    </row>
    <row r="3" spans="1:24" s="3" customFormat="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63"/>
      <c r="L3" s="64" t="s">
        <v>132</v>
      </c>
      <c r="M3" s="64" t="s">
        <v>133</v>
      </c>
      <c r="N3" s="65" t="s">
        <v>134</v>
      </c>
      <c r="O3" s="66" t="s">
        <v>135</v>
      </c>
      <c r="P3" s="63" t="s">
        <v>136</v>
      </c>
      <c r="Q3" s="64" t="s">
        <v>137</v>
      </c>
      <c r="R3" s="64" t="s">
        <v>138</v>
      </c>
      <c r="S3" s="65" t="s">
        <v>139</v>
      </c>
      <c r="T3" s="66" t="s">
        <v>140</v>
      </c>
      <c r="U3" s="63" t="s">
        <v>141</v>
      </c>
      <c r="V3" s="63" t="s">
        <v>142</v>
      </c>
      <c r="W3" s="14" t="s">
        <v>143</v>
      </c>
      <c r="X3" s="14" t="s">
        <v>144</v>
      </c>
    </row>
    <row r="4" spans="1:22" ht="16.5" customHeight="1">
      <c r="A4" s="49">
        <f>startovka!D73</f>
        <v>0</v>
      </c>
      <c r="B4" s="49" t="str">
        <f>startovka!E73</f>
        <v>Čechová Šárka</v>
      </c>
      <c r="C4" s="27">
        <v>0</v>
      </c>
      <c r="D4" s="3">
        <f>startovka!G73</f>
        <v>87</v>
      </c>
      <c r="E4" s="49">
        <f>startovka!H73</f>
        <v>1015</v>
      </c>
      <c r="F4" s="49" t="str">
        <f>startovka!I73</f>
        <v>Boh. Pha</v>
      </c>
      <c r="G4" s="49"/>
      <c r="K4" s="116">
        <f>startovka!B73</f>
        <v>11</v>
      </c>
      <c r="L4" s="69"/>
      <c r="M4" s="69">
        <v>0.006574074074074073</v>
      </c>
      <c r="N4" s="70">
        <f>M4-L4</f>
        <v>0.006574074074074073</v>
      </c>
      <c r="O4" s="69"/>
      <c r="P4" s="71">
        <f>N4+O4</f>
        <v>0.006574074074074073</v>
      </c>
      <c r="Q4" s="69"/>
      <c r="R4" s="69"/>
      <c r="S4" s="70">
        <f>R4-Q4</f>
        <v>0</v>
      </c>
      <c r="T4" s="69"/>
      <c r="U4" s="71">
        <f>S4+T4</f>
        <v>0</v>
      </c>
      <c r="V4" s="71">
        <f>P4+U4</f>
        <v>0.006574074074074073</v>
      </c>
    </row>
    <row r="5" spans="1:22" ht="16.5" customHeight="1">
      <c r="A5" s="49" t="str">
        <f>startovka!D76</f>
        <v>Ds</v>
      </c>
      <c r="B5" s="49" t="str">
        <f>startovka!E76</f>
        <v>Kozohorská Alžběta</v>
      </c>
      <c r="C5" s="27">
        <v>3</v>
      </c>
      <c r="D5" s="3">
        <f>startovka!G76</f>
        <v>90</v>
      </c>
      <c r="E5" s="49">
        <f>startovka!H76</f>
        <v>65021</v>
      </c>
      <c r="F5" s="49" t="str">
        <f>startovka!I76</f>
        <v>Roztoky</v>
      </c>
      <c r="G5" s="49"/>
      <c r="K5" s="116">
        <f>startovka!B76</f>
        <v>14</v>
      </c>
      <c r="L5" s="69"/>
      <c r="M5" s="69">
        <v>0.006703703703703704</v>
      </c>
      <c r="N5" s="70">
        <f>M5-L5</f>
        <v>0.006703703703703704</v>
      </c>
      <c r="O5" s="69"/>
      <c r="P5" s="71">
        <f>N5+O5</f>
        <v>0.006703703703703704</v>
      </c>
      <c r="Q5" s="69"/>
      <c r="R5" s="69"/>
      <c r="S5" s="70">
        <f>R5-Q5</f>
        <v>0</v>
      </c>
      <c r="T5" s="69"/>
      <c r="U5" s="71">
        <f>S5+T5</f>
        <v>0</v>
      </c>
      <c r="V5" s="71">
        <f>P5+U5</f>
        <v>0.006703703703703704</v>
      </c>
    </row>
    <row r="6" spans="1:22" ht="16.5" customHeight="1">
      <c r="A6" s="49">
        <f>startovka!D77</f>
        <v>0</v>
      </c>
      <c r="B6" s="49" t="str">
        <f>startovka!E77</f>
        <v>Habichová Alena</v>
      </c>
      <c r="C6" s="27">
        <v>3</v>
      </c>
      <c r="D6" s="3">
        <f>startovka!G77</f>
        <v>69</v>
      </c>
      <c r="E6" s="49">
        <f>startovka!H77</f>
        <v>30030</v>
      </c>
      <c r="F6" s="49" t="str">
        <f>startovka!I77</f>
        <v>VS Tábor</v>
      </c>
      <c r="G6" s="49"/>
      <c r="K6" s="116">
        <f>startovka!B77</f>
        <v>15</v>
      </c>
      <c r="L6" s="69"/>
      <c r="M6" s="69">
        <v>0.006748842592592593</v>
      </c>
      <c r="N6" s="70">
        <f>M6-L6</f>
        <v>0.006748842592592593</v>
      </c>
      <c r="O6" s="69"/>
      <c r="P6" s="71">
        <f>N6+O6</f>
        <v>0.006748842592592593</v>
      </c>
      <c r="Q6" s="69"/>
      <c r="R6" s="69"/>
      <c r="S6" s="70">
        <f>R6-Q6</f>
        <v>0</v>
      </c>
      <c r="T6" s="69"/>
      <c r="U6" s="71">
        <f>S6+T6</f>
        <v>0</v>
      </c>
      <c r="V6" s="71">
        <f>P6+U6</f>
        <v>0.006748842592592593</v>
      </c>
    </row>
    <row r="7" spans="1:22" ht="16.5" customHeight="1">
      <c r="A7" s="49" t="str">
        <f>startovka!D67</f>
        <v>Žs</v>
      </c>
      <c r="B7" s="49" t="str">
        <f>startovka!E67</f>
        <v>Paďourová Klára</v>
      </c>
      <c r="C7" s="30">
        <v>0</v>
      </c>
      <c r="D7" s="3">
        <f>startovka!G67</f>
        <v>94</v>
      </c>
      <c r="E7" s="49">
        <f>startovka!H67</f>
        <v>64041</v>
      </c>
      <c r="F7" s="49" t="str">
        <f>startovka!I67</f>
        <v>Vys.Mýto</v>
      </c>
      <c r="G7" s="49"/>
      <c r="K7" s="116">
        <f>startovka!B67</f>
        <v>5</v>
      </c>
      <c r="L7" s="69"/>
      <c r="M7" s="69">
        <v>0.006973379629629629</v>
      </c>
      <c r="N7" s="70">
        <f>M7-L7</f>
        <v>0.006973379629629629</v>
      </c>
      <c r="O7" s="69"/>
      <c r="P7" s="71">
        <f>N7+O7</f>
        <v>0.006973379629629629</v>
      </c>
      <c r="Q7" s="69"/>
      <c r="R7" s="69"/>
      <c r="S7" s="70">
        <f>R7-Q7</f>
        <v>0</v>
      </c>
      <c r="T7" s="69"/>
      <c r="U7" s="71">
        <f>S7+T7</f>
        <v>0</v>
      </c>
      <c r="V7" s="71">
        <f>P7+U7</f>
        <v>0.006973379629629629</v>
      </c>
    </row>
    <row r="8" spans="1:22" ht="16.5" customHeight="1">
      <c r="A8" s="49" t="str">
        <f>startovka!D78</f>
        <v>V</v>
      </c>
      <c r="B8" s="49" t="str">
        <f>startovka!E78</f>
        <v>Pulkrábková Stanislava</v>
      </c>
      <c r="C8" s="27">
        <v>2</v>
      </c>
      <c r="D8" s="3">
        <f>startovka!G78</f>
        <v>78</v>
      </c>
      <c r="E8" s="49">
        <f>startovka!H78</f>
        <v>112042</v>
      </c>
      <c r="F8" s="49" t="str">
        <f>startovka!I78</f>
        <v>Kroměříž</v>
      </c>
      <c r="G8" s="49"/>
      <c r="K8" s="116">
        <f>startovka!B78</f>
        <v>16</v>
      </c>
      <c r="L8" s="69"/>
      <c r="M8" s="69">
        <v>0.0069872685185185185</v>
      </c>
      <c r="N8" s="70">
        <f>M8-L8</f>
        <v>0.0069872685185185185</v>
      </c>
      <c r="O8" s="69"/>
      <c r="P8" s="71">
        <f>N8+O8</f>
        <v>0.0069872685185185185</v>
      </c>
      <c r="Q8" s="69"/>
      <c r="R8" s="69"/>
      <c r="S8" s="70">
        <f>R8-Q8</f>
        <v>0</v>
      </c>
      <c r="T8" s="69"/>
      <c r="U8" s="71">
        <f>S8+T8</f>
        <v>0</v>
      </c>
      <c r="V8" s="71">
        <f>P8+U8</f>
        <v>0.0069872685185185185</v>
      </c>
    </row>
    <row r="9" spans="1:22" ht="16.5" customHeight="1">
      <c r="A9" s="49" t="str">
        <f>startovka!D65</f>
        <v>Žm</v>
      </c>
      <c r="B9" s="49" t="str">
        <f>startovka!E65</f>
        <v>Kreisslová Eliška</v>
      </c>
      <c r="C9" s="30">
        <v>0</v>
      </c>
      <c r="D9" s="3">
        <f>startovka!G65</f>
        <v>95</v>
      </c>
      <c r="E9" s="49">
        <f>startovka!H65</f>
        <v>65011</v>
      </c>
      <c r="F9" s="49" t="str">
        <f>startovka!I65</f>
        <v>Roztoky</v>
      </c>
      <c r="G9" s="49"/>
      <c r="K9" s="116">
        <f>startovka!B65</f>
        <v>3</v>
      </c>
      <c r="L9" s="69"/>
      <c r="M9" s="69">
        <v>0.007012731481481481</v>
      </c>
      <c r="N9" s="70">
        <f>M9-L9</f>
        <v>0.007012731481481481</v>
      </c>
      <c r="O9" s="69"/>
      <c r="P9" s="71">
        <f>N9+O9</f>
        <v>0.007012731481481481</v>
      </c>
      <c r="Q9" s="69"/>
      <c r="R9" s="69"/>
      <c r="S9" s="70">
        <f>R9-Q9</f>
        <v>0</v>
      </c>
      <c r="T9" s="69"/>
      <c r="U9" s="71">
        <f>S9+T9</f>
        <v>0</v>
      </c>
      <c r="V9" s="71">
        <f>P9+U9</f>
        <v>0.007012731481481481</v>
      </c>
    </row>
    <row r="10" spans="1:22" ht="16.5" customHeight="1">
      <c r="A10" s="49" t="str">
        <f>startovka!D68</f>
        <v>Žs</v>
      </c>
      <c r="B10" s="49" t="str">
        <f>startovka!E68</f>
        <v>Svobodová Jana</v>
      </c>
      <c r="C10" s="30">
        <v>0</v>
      </c>
      <c r="D10" s="3">
        <f>startovka!G68</f>
        <v>93</v>
      </c>
      <c r="E10" s="49">
        <f>startovka!H68</f>
        <v>43010</v>
      </c>
      <c r="F10" s="49" t="str">
        <f>startovka!I68</f>
        <v>Č.Lípa</v>
      </c>
      <c r="G10" s="49"/>
      <c r="K10" s="116">
        <f>startovka!B68</f>
        <v>6</v>
      </c>
      <c r="L10" s="69"/>
      <c r="M10" s="69">
        <v>0.007144675925925925</v>
      </c>
      <c r="N10" s="70">
        <f>M10-L10</f>
        <v>0.007144675925925925</v>
      </c>
      <c r="O10" s="69"/>
      <c r="P10" s="71">
        <f>N10+O10</f>
        <v>0.007144675925925925</v>
      </c>
      <c r="Q10" s="69"/>
      <c r="R10" s="69"/>
      <c r="S10" s="70">
        <f>R10-Q10</f>
        <v>0</v>
      </c>
      <c r="T10" s="69"/>
      <c r="U10" s="71">
        <f>S10+T10</f>
        <v>0</v>
      </c>
      <c r="V10" s="71">
        <f>P10+U10</f>
        <v>0.007144675925925925</v>
      </c>
    </row>
    <row r="11" spans="1:22" ht="16.5" customHeight="1">
      <c r="A11" s="49" t="str">
        <f>startovka!D70</f>
        <v>Žs</v>
      </c>
      <c r="B11" s="49" t="str">
        <f>startovka!E70</f>
        <v>Krausová Tereza</v>
      </c>
      <c r="C11" s="30">
        <v>3</v>
      </c>
      <c r="D11" s="3">
        <f>startovka!G70</f>
        <v>93</v>
      </c>
      <c r="E11" s="49">
        <f>startovka!H70</f>
        <v>119089</v>
      </c>
      <c r="F11" s="49" t="str">
        <f>startovka!I70</f>
        <v>Olomouc</v>
      </c>
      <c r="G11" s="49"/>
      <c r="K11" s="116">
        <f>startovka!B70</f>
        <v>8</v>
      </c>
      <c r="L11" s="69"/>
      <c r="M11" s="69">
        <v>0.007207175925925926</v>
      </c>
      <c r="N11" s="70">
        <f>M11-L11</f>
        <v>0.007207175925925926</v>
      </c>
      <c r="O11" s="69"/>
      <c r="P11" s="71">
        <f>N11+O11</f>
        <v>0.007207175925925926</v>
      </c>
      <c r="Q11" s="69"/>
      <c r="R11" s="69"/>
      <c r="S11" s="70">
        <f>R11-Q11</f>
        <v>0</v>
      </c>
      <c r="T11" s="69"/>
      <c r="U11" s="71">
        <f>S11+T11</f>
        <v>0</v>
      </c>
      <c r="V11" s="71">
        <f>P11+U11</f>
        <v>0.007207175925925926</v>
      </c>
    </row>
    <row r="12" spans="1:22" ht="16.5" customHeight="1">
      <c r="A12" s="49" t="str">
        <f>startovka!D69</f>
        <v>Žm</v>
      </c>
      <c r="B12" s="49" t="str">
        <f>startovka!E69</f>
        <v>Drábková Martina</v>
      </c>
      <c r="C12" s="30">
        <v>0</v>
      </c>
      <c r="D12" s="3">
        <f>startovka!G69</f>
        <v>95</v>
      </c>
      <c r="E12" s="49">
        <f>startovka!H69</f>
        <v>112011</v>
      </c>
      <c r="F12" s="49" t="str">
        <f>startovka!I69</f>
        <v>Kroměříž</v>
      </c>
      <c r="G12" s="49"/>
      <c r="K12" s="116">
        <f>startovka!B69</f>
        <v>7</v>
      </c>
      <c r="L12" s="69"/>
      <c r="M12" s="69">
        <v>0.0072349537037037035</v>
      </c>
      <c r="N12" s="70">
        <f>M12-L12</f>
        <v>0.0072349537037037035</v>
      </c>
      <c r="O12" s="69"/>
      <c r="P12" s="71">
        <f>N12+O12</f>
        <v>0.0072349537037037035</v>
      </c>
      <c r="Q12" s="69"/>
      <c r="R12" s="69"/>
      <c r="S12" s="70">
        <f>R12-Q12</f>
        <v>0</v>
      </c>
      <c r="T12" s="69"/>
      <c r="U12" s="71">
        <f>S12+T12</f>
        <v>0</v>
      </c>
      <c r="V12" s="71">
        <f>P12+U12</f>
        <v>0.0072349537037037035</v>
      </c>
    </row>
    <row r="13" spans="1:22" ht="16.5" customHeight="1">
      <c r="A13" s="49" t="str">
        <f>startovka!D64</f>
        <v>Žs</v>
      </c>
      <c r="B13" s="49" t="str">
        <f>startovka!E64</f>
        <v>Hausnerová Milena</v>
      </c>
      <c r="C13" s="27">
        <v>0</v>
      </c>
      <c r="D13" s="3">
        <f>startovka!G64</f>
        <v>94</v>
      </c>
      <c r="E13" s="49">
        <f>startovka!H64</f>
        <v>47004</v>
      </c>
      <c r="F13" s="49" t="str">
        <f>startovka!I64</f>
        <v>Kadaň</v>
      </c>
      <c r="G13" s="49"/>
      <c r="K13" s="116">
        <f>startovka!B64</f>
        <v>2</v>
      </c>
      <c r="L13" s="69"/>
      <c r="M13" s="69">
        <v>0.0073194444444444435</v>
      </c>
      <c r="N13" s="70">
        <f>M13-L13</f>
        <v>0.0073194444444444435</v>
      </c>
      <c r="O13" s="69"/>
      <c r="P13" s="71">
        <f>N13+O13</f>
        <v>0.0073194444444444435</v>
      </c>
      <c r="Q13" s="69"/>
      <c r="R13" s="69"/>
      <c r="S13" s="70">
        <f>R13-Q13</f>
        <v>0</v>
      </c>
      <c r="T13" s="69"/>
      <c r="U13" s="71">
        <f>S13+T13</f>
        <v>0</v>
      </c>
      <c r="V13" s="71">
        <f>P13+U13</f>
        <v>0.0073194444444444435</v>
      </c>
    </row>
    <row r="14" spans="1:22" ht="16.5" customHeight="1">
      <c r="A14" s="49" t="str">
        <f>startovka!D66</f>
        <v>Žs</v>
      </c>
      <c r="B14" s="49" t="str">
        <f>startovka!E66</f>
        <v>Bučkevičová Věra</v>
      </c>
      <c r="C14" s="30">
        <v>0</v>
      </c>
      <c r="D14" s="3">
        <f>startovka!G66</f>
        <v>94</v>
      </c>
      <c r="E14" s="49">
        <f>startovka!H66</f>
        <v>119115</v>
      </c>
      <c r="F14" s="49" t="str">
        <f>startovka!I66</f>
        <v>Olomouc</v>
      </c>
      <c r="G14" s="49"/>
      <c r="K14" s="116">
        <f>startovka!B66</f>
        <v>4</v>
      </c>
      <c r="L14" s="69"/>
      <c r="M14" s="69">
        <v>0.007550925925925925</v>
      </c>
      <c r="N14" s="70">
        <f>M14-L14</f>
        <v>0.007550925925925925</v>
      </c>
      <c r="O14" s="69"/>
      <c r="P14" s="71">
        <f>N14+O14</f>
        <v>0.007550925925925925</v>
      </c>
      <c r="Q14" s="69"/>
      <c r="R14" s="69"/>
      <c r="S14" s="70">
        <f>R14-Q14</f>
        <v>0</v>
      </c>
      <c r="T14" s="69"/>
      <c r="U14" s="71">
        <f>S14+T14</f>
        <v>0</v>
      </c>
      <c r="V14" s="71">
        <f>P14+U14</f>
        <v>0.007550925925925925</v>
      </c>
    </row>
    <row r="15" spans="1:22" ht="16.5" customHeight="1">
      <c r="A15" s="49" t="str">
        <f>startovka!D72</f>
        <v>Dm</v>
      </c>
      <c r="B15" s="49" t="str">
        <f>startovka!E72</f>
        <v>Kulíšková Míša</v>
      </c>
      <c r="C15" s="34">
        <v>0</v>
      </c>
      <c r="D15" s="3">
        <f>startovka!G72</f>
        <v>92</v>
      </c>
      <c r="E15" s="49">
        <f>startovka!H72</f>
        <v>1020</v>
      </c>
      <c r="F15" s="49" t="str">
        <f>startovka!I72</f>
        <v>Boh. Pha</v>
      </c>
      <c r="G15" s="49"/>
      <c r="K15" s="116">
        <f>startovka!B72</f>
        <v>10</v>
      </c>
      <c r="L15" s="69"/>
      <c r="M15" s="69">
        <v>0.007605324074074074</v>
      </c>
      <c r="N15" s="70">
        <f>M15-L15</f>
        <v>0.007605324074074074</v>
      </c>
      <c r="O15" s="69"/>
      <c r="P15" s="71">
        <f>N15+O15</f>
        <v>0.007605324074074074</v>
      </c>
      <c r="Q15" s="69"/>
      <c r="R15" s="69"/>
      <c r="S15" s="70">
        <f>R15-Q15</f>
        <v>0</v>
      </c>
      <c r="T15" s="69"/>
      <c r="U15" s="71">
        <f>S15+T15</f>
        <v>0</v>
      </c>
      <c r="V15" s="71">
        <f>P15+U15</f>
        <v>0.007605324074074074</v>
      </c>
    </row>
    <row r="16" spans="1:22" ht="16.5" customHeight="1">
      <c r="A16" s="49" t="str">
        <f>startovka!D63</f>
        <v>Žs</v>
      </c>
      <c r="B16" s="49" t="str">
        <f>startovka!E63</f>
        <v>Lišková Monika</v>
      </c>
      <c r="C16" s="27">
        <v>0</v>
      </c>
      <c r="D16" s="3">
        <f>startovka!G63</f>
        <v>93</v>
      </c>
      <c r="E16" s="49">
        <f>startovka!H63</f>
        <v>47012</v>
      </c>
      <c r="F16" s="49" t="str">
        <f>startovka!I63</f>
        <v>Kadaň</v>
      </c>
      <c r="G16" s="49"/>
      <c r="K16" s="116">
        <f>startovka!B63</f>
        <v>1</v>
      </c>
      <c r="L16" s="69"/>
      <c r="M16" s="69">
        <v>0.007689814814814814</v>
      </c>
      <c r="N16" s="70">
        <f>M16-L16</f>
        <v>0.007689814814814814</v>
      </c>
      <c r="O16" s="69"/>
      <c r="P16" s="71">
        <f>N16+O16</f>
        <v>0.007689814814814814</v>
      </c>
      <c r="Q16" s="69"/>
      <c r="R16" s="69"/>
      <c r="S16" s="70">
        <f>R16-Q16</f>
        <v>0</v>
      </c>
      <c r="T16" s="69"/>
      <c r="U16" s="71">
        <f>S16+T16</f>
        <v>0</v>
      </c>
      <c r="V16" s="71">
        <f>P16+U16</f>
        <v>0.007689814814814814</v>
      </c>
    </row>
    <row r="17" spans="1:22" ht="16.5" customHeight="1">
      <c r="A17" s="49" t="str">
        <f>startovka!D79</f>
        <v>Žm</v>
      </c>
      <c r="B17" s="49" t="str">
        <f>startovka!E79</f>
        <v>Brožová Tereza</v>
      </c>
      <c r="C17" s="2"/>
      <c r="D17" s="3">
        <f>startovka!G79</f>
        <v>96</v>
      </c>
      <c r="E17" s="49">
        <f>startovka!H79</f>
        <v>121047</v>
      </c>
      <c r="F17" s="49" t="str">
        <f>startovka!I79</f>
        <v>KKOpava</v>
      </c>
      <c r="G17" s="49"/>
      <c r="K17" s="116">
        <f>startovka!B79</f>
        <v>17</v>
      </c>
      <c r="L17" s="69"/>
      <c r="M17" s="69">
        <v>0.007710648148148148</v>
      </c>
      <c r="N17" s="70">
        <f>M17-L17</f>
        <v>0.007710648148148148</v>
      </c>
      <c r="O17" s="69"/>
      <c r="P17" s="71">
        <f>N17+O17</f>
        <v>0.007710648148148148</v>
      </c>
      <c r="Q17" s="69"/>
      <c r="R17" s="69"/>
      <c r="S17" s="70">
        <f>R17-Q17</f>
        <v>0</v>
      </c>
      <c r="T17" s="69"/>
      <c r="U17" s="71">
        <f>S17+T17</f>
        <v>0</v>
      </c>
      <c r="V17" s="71">
        <f>P17+U17</f>
        <v>0.007710648148148148</v>
      </c>
    </row>
    <row r="18" spans="1:22" ht="16.5" customHeight="1">
      <c r="A18" s="49" t="str">
        <f>startovka!D71</f>
        <v>Žs</v>
      </c>
      <c r="B18" s="49" t="str">
        <f>startovka!E71</f>
        <v>Zástěrová Pavl.</v>
      </c>
      <c r="C18" s="30">
        <v>2</v>
      </c>
      <c r="D18" s="3">
        <f>startovka!G71</f>
        <v>93</v>
      </c>
      <c r="E18" s="49">
        <f>startovka!H71</f>
        <v>80004</v>
      </c>
      <c r="F18" s="49" t="str">
        <f>startovka!I71</f>
        <v>So Písek</v>
      </c>
      <c r="G18" s="49"/>
      <c r="K18" s="116">
        <f>startovka!B71</f>
        <v>9</v>
      </c>
      <c r="L18" s="69"/>
      <c r="M18" s="69"/>
      <c r="N18" s="70">
        <f>M18-L18</f>
        <v>0</v>
      </c>
      <c r="O18" s="69"/>
      <c r="P18" s="71">
        <f>N18+O18</f>
        <v>0</v>
      </c>
      <c r="Q18" s="69"/>
      <c r="R18" s="69"/>
      <c r="S18" s="70">
        <f>R18-Q18</f>
        <v>0</v>
      </c>
      <c r="T18" s="69"/>
      <c r="U18" s="71">
        <f>S18+T18</f>
        <v>0</v>
      </c>
      <c r="V18" s="71" t="s">
        <v>145</v>
      </c>
    </row>
    <row r="19" spans="1:22" ht="16.5" customHeight="1">
      <c r="A19" s="49" t="str">
        <f>startovka!D74</f>
        <v>Dm</v>
      </c>
      <c r="B19" s="49" t="str">
        <f>startovka!E74</f>
        <v>Janoušková Nikola</v>
      </c>
      <c r="C19" s="30">
        <v>3</v>
      </c>
      <c r="D19" s="3">
        <f>startovka!G74</f>
        <v>91</v>
      </c>
      <c r="E19" s="49">
        <f>startovka!H74</f>
        <v>1022</v>
      </c>
      <c r="F19" s="49" t="str">
        <f>startovka!I74</f>
        <v>Boh. Pha</v>
      </c>
      <c r="G19" s="49"/>
      <c r="K19" s="116">
        <f>startovka!B74</f>
        <v>12</v>
      </c>
      <c r="L19" s="69"/>
      <c r="M19" s="69"/>
      <c r="N19" s="70">
        <f>M19-L19</f>
        <v>0</v>
      </c>
      <c r="O19" s="69"/>
      <c r="P19" s="71">
        <f>N19+O19</f>
        <v>0</v>
      </c>
      <c r="Q19" s="69"/>
      <c r="R19" s="69"/>
      <c r="S19" s="70">
        <f>R19-Q19</f>
        <v>0</v>
      </c>
      <c r="T19" s="69"/>
      <c r="U19" s="71">
        <f>S19+T19</f>
        <v>0</v>
      </c>
      <c r="V19" s="71" t="s">
        <v>145</v>
      </c>
    </row>
    <row r="20" spans="1:22" ht="16.5" customHeight="1">
      <c r="A20" s="49" t="str">
        <f>startovka!D75</f>
        <v>Dm</v>
      </c>
      <c r="B20" s="49" t="str">
        <f>startovka!E75</f>
        <v>Krejčová Kristýna</v>
      </c>
      <c r="C20" s="27">
        <v>3</v>
      </c>
      <c r="D20" s="3">
        <f>startovka!G75</f>
        <v>91</v>
      </c>
      <c r="E20" s="49">
        <f>startovka!H75</f>
        <v>65031</v>
      </c>
      <c r="F20" s="49" t="str">
        <f>startovka!I75</f>
        <v>Roztoky</v>
      </c>
      <c r="G20" s="49"/>
      <c r="K20" s="116">
        <f>startovka!B75</f>
        <v>13</v>
      </c>
      <c r="L20" s="69"/>
      <c r="M20" s="69"/>
      <c r="N20" s="70">
        <f>M20-L20</f>
        <v>0</v>
      </c>
      <c r="O20" s="69"/>
      <c r="P20" s="71">
        <f>N20+O20</f>
        <v>0</v>
      </c>
      <c r="Q20" s="69"/>
      <c r="R20" s="69"/>
      <c r="S20" s="70">
        <f>R20-Q20</f>
        <v>0</v>
      </c>
      <c r="T20" s="69"/>
      <c r="U20" s="71">
        <f>S20+T20</f>
        <v>0</v>
      </c>
      <c r="V20" s="71" t="s">
        <v>161</v>
      </c>
    </row>
    <row r="21" spans="12:22" ht="12.75">
      <c r="L21" s="69"/>
      <c r="M21" s="69"/>
      <c r="N21" s="70"/>
      <c r="O21" s="69"/>
      <c r="P21" s="70"/>
      <c r="Q21" s="69"/>
      <c r="R21" s="69"/>
      <c r="S21" s="70"/>
      <c r="T21" s="69"/>
      <c r="U21" s="70"/>
      <c r="V21" s="70"/>
    </row>
    <row r="22" spans="12:22" ht="12.75">
      <c r="L22" s="69"/>
      <c r="M22" s="69"/>
      <c r="N22" s="70"/>
      <c r="O22" s="69"/>
      <c r="P22" s="70"/>
      <c r="Q22" s="69"/>
      <c r="R22" s="69"/>
      <c r="S22" s="70"/>
      <c r="T22" s="69"/>
      <c r="U22" s="70"/>
      <c r="V22" s="70"/>
    </row>
    <row r="23" spans="12:22" ht="12.75">
      <c r="L23" s="69"/>
      <c r="M23" s="69"/>
      <c r="N23" s="70"/>
      <c r="O23" s="69"/>
      <c r="P23" s="70"/>
      <c r="Q23" s="69"/>
      <c r="R23" s="69"/>
      <c r="S23" s="70"/>
      <c r="T23" s="69"/>
      <c r="U23" s="70"/>
      <c r="V23" s="70"/>
    </row>
    <row r="24" ht="12.75">
      <c r="T24" s="72"/>
    </row>
    <row r="25" ht="12.75">
      <c r="T25" s="72"/>
    </row>
    <row r="26" ht="12.75">
      <c r="T26" s="72"/>
    </row>
    <row r="27" ht="12.75">
      <c r="T27" s="72"/>
    </row>
    <row r="28" ht="12.75">
      <c r="T28" s="72"/>
    </row>
    <row r="29" ht="12.75">
      <c r="T29" s="72"/>
    </row>
    <row r="30" ht="12.75">
      <c r="T30" s="72"/>
    </row>
    <row r="31" ht="12.75">
      <c r="T31" s="72"/>
    </row>
    <row r="32" ht="12.75">
      <c r="T32" s="72"/>
    </row>
    <row r="33" ht="12.75">
      <c r="T33" s="72"/>
    </row>
    <row r="34" ht="12.75">
      <c r="T34" s="72"/>
    </row>
    <row r="35" ht="12.75">
      <c r="T35" s="72"/>
    </row>
    <row r="36" ht="12.75">
      <c r="T36" s="72"/>
    </row>
    <row r="37" ht="12.75">
      <c r="T37" s="72"/>
    </row>
    <row r="38" ht="12.75">
      <c r="T38" s="72"/>
    </row>
    <row r="39" ht="12.75">
      <c r="T39" s="72"/>
    </row>
    <row r="40" ht="12.75">
      <c r="T40" s="72"/>
    </row>
    <row r="41" ht="12.75">
      <c r="T41" s="72"/>
    </row>
  </sheetData>
  <autoFilter ref="A1:A41"/>
  <printOptions/>
  <pageMargins left="0.4902777777777778" right="0.4798611111111111" top="0.9840277777777778" bottom="0.98402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="75" zoomScaleNormal="75" workbookViewId="0" topLeftCell="A11">
      <selection activeCell="T6" sqref="T6"/>
    </sheetView>
  </sheetViews>
  <sheetFormatPr defaultColWidth="9.00390625" defaultRowHeight="12.75"/>
  <cols>
    <col min="1" max="1" width="3.375" style="3" customWidth="1"/>
    <col min="2" max="2" width="8.25390625" style="3" customWidth="1"/>
    <col min="3" max="3" width="20.625" style="0" customWidth="1"/>
    <col min="4" max="4" width="14.125" style="3" customWidth="1"/>
    <col min="5" max="5" width="5.375" style="3" customWidth="1"/>
    <col min="6" max="6" width="8.00390625" style="3" customWidth="1"/>
    <col min="7" max="7" width="5.875" style="3" customWidth="1"/>
    <col min="8" max="8" width="8.00390625" style="73" customWidth="1"/>
    <col min="9" max="9" width="0" style="3" hidden="1" customWidth="1"/>
    <col min="10" max="10" width="0" style="73" hidden="1" customWidth="1"/>
    <col min="11" max="11" width="7.625" style="73" customWidth="1"/>
  </cols>
  <sheetData>
    <row r="1" spans="4:11" ht="22.5">
      <c r="D1" s="74" t="s">
        <v>162</v>
      </c>
      <c r="E1" s="74"/>
      <c r="F1" s="74"/>
      <c r="G1" s="74"/>
      <c r="H1" s="74"/>
      <c r="I1" s="74"/>
      <c r="J1" s="74"/>
      <c r="K1" s="75"/>
    </row>
    <row r="2" spans="1:11" ht="13.5" customHeight="1">
      <c r="A2" s="49" t="s">
        <v>147</v>
      </c>
      <c r="D2" s="11"/>
      <c r="E2" s="56"/>
      <c r="K2" s="76" t="s">
        <v>163</v>
      </c>
    </row>
    <row r="3" spans="1:11" ht="19.5" customHeight="1">
      <c r="A3" s="49" t="s">
        <v>149</v>
      </c>
      <c r="D3" s="77" t="s">
        <v>150</v>
      </c>
      <c r="E3" s="77"/>
      <c r="F3" s="77"/>
      <c r="G3" s="77"/>
      <c r="H3" s="77"/>
      <c r="I3" s="77"/>
      <c r="J3" s="77"/>
      <c r="K3" s="73" t="s">
        <v>151</v>
      </c>
    </row>
    <row r="4" spans="2:7" ht="30.75" customHeight="1">
      <c r="B4" s="78"/>
      <c r="G4" s="78" t="s">
        <v>48</v>
      </c>
    </row>
    <row r="5" spans="1:12" ht="16.5" customHeight="1">
      <c r="A5" s="79" t="s">
        <v>131</v>
      </c>
      <c r="B5" s="79"/>
      <c r="C5" s="80" t="s">
        <v>9</v>
      </c>
      <c r="D5" s="79" t="s">
        <v>13</v>
      </c>
      <c r="E5" s="79" t="s">
        <v>10</v>
      </c>
      <c r="F5" s="79" t="s">
        <v>12</v>
      </c>
      <c r="G5" s="81" t="s">
        <v>11</v>
      </c>
      <c r="H5" s="82" t="s">
        <v>152</v>
      </c>
      <c r="I5" s="79" t="s">
        <v>153</v>
      </c>
      <c r="J5" s="83" t="s">
        <v>154</v>
      </c>
      <c r="K5" s="82" t="s">
        <v>155</v>
      </c>
      <c r="L5" s="84" t="s">
        <v>156</v>
      </c>
    </row>
    <row r="6" spans="1:12" s="3" customFormat="1" ht="16.5" customHeight="1">
      <c r="A6" s="85"/>
      <c r="B6" s="86"/>
      <c r="C6" s="87"/>
      <c r="D6" s="87"/>
      <c r="E6" s="87"/>
      <c r="F6" s="87"/>
      <c r="G6" s="86"/>
      <c r="H6" s="88" t="s">
        <v>157</v>
      </c>
      <c r="I6" s="87" t="s">
        <v>158</v>
      </c>
      <c r="J6" s="89" t="s">
        <v>159</v>
      </c>
      <c r="K6" s="88" t="s">
        <v>160</v>
      </c>
      <c r="L6" s="87" t="s">
        <v>158</v>
      </c>
    </row>
    <row r="7" spans="1:12" ht="13.5" customHeight="1">
      <c r="A7" s="90">
        <f>počtářK1ž!W4</f>
        <v>0</v>
      </c>
      <c r="B7" s="90"/>
      <c r="C7" s="91" t="str">
        <f>počtářK1ž!B4</f>
        <v>Čechová Šárka</v>
      </c>
      <c r="D7" s="92" t="str">
        <f>počtářK1ž!F4</f>
        <v>Boh. Pha</v>
      </c>
      <c r="E7" s="93">
        <f>počtářK1ž!C4</f>
        <v>0</v>
      </c>
      <c r="F7" s="93">
        <f>počtářK1ž!E4</f>
        <v>1015</v>
      </c>
      <c r="G7" s="61">
        <f>počtářK1ž!D4</f>
        <v>87</v>
      </c>
      <c r="H7" s="94">
        <f>počtářK1ž!N4</f>
        <v>0.006574074074074073</v>
      </c>
      <c r="I7" s="94">
        <f>počtářK1ž!O4</f>
        <v>0</v>
      </c>
      <c r="J7" s="95">
        <f>počtářK1ž!P4</f>
        <v>0.006574074074074073</v>
      </c>
      <c r="K7" s="94"/>
      <c r="L7" s="91"/>
    </row>
    <row r="8" spans="1:12" ht="13.5" customHeight="1">
      <c r="A8" s="96">
        <f>počtářK1ž!X4</f>
        <v>0</v>
      </c>
      <c r="B8" s="97">
        <f>počtářK1ž!A4</f>
        <v>0</v>
      </c>
      <c r="C8" s="98"/>
      <c r="D8" s="99"/>
      <c r="E8" s="100"/>
      <c r="F8" s="100"/>
      <c r="G8" s="63"/>
      <c r="H8" s="101">
        <f>počtářK1ž!S4</f>
        <v>0</v>
      </c>
      <c r="I8" s="101">
        <f>počtářK1ž!T4</f>
        <v>0</v>
      </c>
      <c r="J8" s="102">
        <f>počtářK1ž!U4</f>
        <v>0</v>
      </c>
      <c r="K8" s="101">
        <f>počtářK1ž!V4</f>
        <v>0.006574074074074073</v>
      </c>
      <c r="L8" s="98"/>
    </row>
    <row r="9" spans="1:12" ht="13.5" customHeight="1">
      <c r="A9" s="90">
        <f>počtářK1ž!W5</f>
        <v>0</v>
      </c>
      <c r="B9" s="90"/>
      <c r="C9" s="91" t="str">
        <f>počtářK1ž!B5</f>
        <v>Kozohorská Alžběta</v>
      </c>
      <c r="D9" s="92" t="str">
        <f>počtářK1ž!F5</f>
        <v>Roztoky</v>
      </c>
      <c r="E9" s="93">
        <f>počtářK1ž!C5</f>
        <v>3</v>
      </c>
      <c r="F9" s="93">
        <f>počtářK1ž!E5</f>
        <v>65021</v>
      </c>
      <c r="G9" s="61">
        <f>počtářK1ž!D5</f>
        <v>90</v>
      </c>
      <c r="H9" s="94">
        <f>počtářK1ž!N5</f>
        <v>0.006703703703703704</v>
      </c>
      <c r="I9" s="94">
        <f>počtářK1ž!O5</f>
        <v>0</v>
      </c>
      <c r="J9" s="95">
        <f>počtářK1ž!P5</f>
        <v>0.006703703703703704</v>
      </c>
      <c r="K9" s="94"/>
      <c r="L9" s="91"/>
    </row>
    <row r="10" spans="1:12" ht="13.5" customHeight="1">
      <c r="A10" s="96">
        <f>počtářK1ž!X5</f>
        <v>0</v>
      </c>
      <c r="B10" s="97" t="str">
        <f>počtářK1ž!A5</f>
        <v>Ds</v>
      </c>
      <c r="C10" s="98"/>
      <c r="D10" s="99"/>
      <c r="E10" s="100"/>
      <c r="F10" s="100"/>
      <c r="G10" s="63"/>
      <c r="H10" s="101">
        <f>počtářK1ž!S5</f>
        <v>0</v>
      </c>
      <c r="I10" s="101">
        <f>počtářK1ž!T5</f>
        <v>0</v>
      </c>
      <c r="J10" s="102">
        <f>počtářK1ž!U5</f>
        <v>0</v>
      </c>
      <c r="K10" s="101">
        <f>počtářK1ž!V5</f>
        <v>0.006703703703703704</v>
      </c>
      <c r="L10" s="98"/>
    </row>
    <row r="11" spans="1:12" ht="13.5" customHeight="1">
      <c r="A11" s="90">
        <f>počtářK1ž!W6</f>
        <v>0</v>
      </c>
      <c r="B11" s="90"/>
      <c r="C11" s="91" t="str">
        <f>počtářK1ž!B6</f>
        <v>Habichová Alena</v>
      </c>
      <c r="D11" s="92" t="str">
        <f>počtářK1ž!F6</f>
        <v>VS Tábor</v>
      </c>
      <c r="E11" s="93">
        <f>počtářK1ž!C6</f>
        <v>3</v>
      </c>
      <c r="F11" s="93">
        <f>počtářK1ž!E6</f>
        <v>30030</v>
      </c>
      <c r="G11" s="61">
        <f>počtářK1ž!D6</f>
        <v>69</v>
      </c>
      <c r="H11" s="94">
        <f>počtářK1ž!N6</f>
        <v>0.006748842592592593</v>
      </c>
      <c r="I11" s="94">
        <f>počtářK1ž!O6</f>
        <v>0</v>
      </c>
      <c r="J11" s="95">
        <f>počtářK1ž!P6</f>
        <v>0.006748842592592593</v>
      </c>
      <c r="K11" s="94"/>
      <c r="L11" s="91"/>
    </row>
    <row r="12" spans="1:12" ht="13.5" customHeight="1">
      <c r="A12" s="96">
        <f>počtářK1ž!X6</f>
        <v>0</v>
      </c>
      <c r="B12" s="97">
        <f>počtářK1ž!A6</f>
        <v>0</v>
      </c>
      <c r="C12" s="98"/>
      <c r="D12" s="99"/>
      <c r="E12" s="100"/>
      <c r="F12" s="100"/>
      <c r="G12" s="63"/>
      <c r="H12" s="101">
        <f>počtářK1ž!S6</f>
        <v>0</v>
      </c>
      <c r="I12" s="101">
        <f>počtářK1ž!T6</f>
        <v>0</v>
      </c>
      <c r="J12" s="102">
        <f>počtářK1ž!U6</f>
        <v>0</v>
      </c>
      <c r="K12" s="101">
        <f>počtářK1ž!V6</f>
        <v>0.006748842592592593</v>
      </c>
      <c r="L12" s="98"/>
    </row>
    <row r="13" spans="1:12" ht="13.5" customHeight="1">
      <c r="A13" s="90">
        <f>počtářK1ž!W7</f>
        <v>0</v>
      </c>
      <c r="B13" s="90"/>
      <c r="C13" s="91" t="str">
        <f>počtářK1ž!B7</f>
        <v>Paďourová Klára</v>
      </c>
      <c r="D13" s="92" t="str">
        <f>počtářK1ž!F7</f>
        <v>Vys.Mýto</v>
      </c>
      <c r="E13" s="93">
        <f>počtářK1ž!C7</f>
        <v>0</v>
      </c>
      <c r="F13" s="93">
        <f>počtářK1ž!E7</f>
        <v>64041</v>
      </c>
      <c r="G13" s="61">
        <f>počtářK1ž!D7</f>
        <v>94</v>
      </c>
      <c r="H13" s="94">
        <f>počtářK1ž!N7</f>
        <v>0.006973379629629629</v>
      </c>
      <c r="I13" s="94">
        <f>počtářK1ž!O7</f>
        <v>0</v>
      </c>
      <c r="J13" s="95">
        <f>počtářK1ž!P7</f>
        <v>0.006973379629629629</v>
      </c>
      <c r="K13" s="94"/>
      <c r="L13" s="91"/>
    </row>
    <row r="14" spans="1:12" ht="13.5" customHeight="1">
      <c r="A14" s="96">
        <f>počtářK1ž!X7</f>
        <v>0</v>
      </c>
      <c r="B14" s="97" t="str">
        <f>počtářK1ž!A7</f>
        <v>Žs</v>
      </c>
      <c r="C14" s="98"/>
      <c r="D14" s="99"/>
      <c r="E14" s="100"/>
      <c r="F14" s="100"/>
      <c r="G14" s="63"/>
      <c r="H14" s="101">
        <f>počtářK1ž!S7</f>
        <v>0</v>
      </c>
      <c r="I14" s="101">
        <f>počtářK1ž!T7</f>
        <v>0</v>
      </c>
      <c r="J14" s="102">
        <f>počtářK1ž!U7</f>
        <v>0</v>
      </c>
      <c r="K14" s="101">
        <f>počtářK1ž!V7</f>
        <v>0.006973379629629629</v>
      </c>
      <c r="L14" s="98"/>
    </row>
    <row r="15" spans="1:12" ht="13.5" customHeight="1">
      <c r="A15" s="90">
        <f>počtářK1ž!W8</f>
        <v>0</v>
      </c>
      <c r="B15" s="90"/>
      <c r="C15" s="91" t="str">
        <f>počtářK1ž!B8</f>
        <v>Pulkrábková Stanislava</v>
      </c>
      <c r="D15" s="92" t="str">
        <f>počtářK1ž!F8</f>
        <v>Kroměříž</v>
      </c>
      <c r="E15" s="93">
        <f>počtářK1ž!C8</f>
        <v>2</v>
      </c>
      <c r="F15" s="93">
        <f>počtářK1ž!E8</f>
        <v>112042</v>
      </c>
      <c r="G15" s="61">
        <f>počtářK1ž!D8</f>
        <v>78</v>
      </c>
      <c r="H15" s="94">
        <f>počtářK1ž!N8</f>
        <v>0.0069872685185185185</v>
      </c>
      <c r="I15" s="94">
        <f>počtářK1ž!O8</f>
        <v>0</v>
      </c>
      <c r="J15" s="95">
        <f>počtářK1ž!P8</f>
        <v>0.0069872685185185185</v>
      </c>
      <c r="K15" s="94"/>
      <c r="L15" s="91"/>
    </row>
    <row r="16" spans="1:12" ht="13.5" customHeight="1">
      <c r="A16" s="96">
        <f>počtářK1ž!X8</f>
        <v>0</v>
      </c>
      <c r="B16" s="97" t="str">
        <f>počtářK1ž!A8</f>
        <v>V</v>
      </c>
      <c r="C16" s="98"/>
      <c r="D16" s="99"/>
      <c r="E16" s="100"/>
      <c r="F16" s="100"/>
      <c r="G16" s="63"/>
      <c r="H16" s="101">
        <f>počtářK1ž!S8</f>
        <v>0</v>
      </c>
      <c r="I16" s="101">
        <f>počtářK1ž!T8</f>
        <v>0</v>
      </c>
      <c r="J16" s="102">
        <f>počtářK1ž!U8</f>
        <v>0</v>
      </c>
      <c r="K16" s="101">
        <f>počtářK1ž!V8</f>
        <v>0.0069872685185185185</v>
      </c>
      <c r="L16" s="98"/>
    </row>
    <row r="17" spans="1:12" ht="13.5" customHeight="1">
      <c r="A17" s="90">
        <f>počtářK1ž!W9</f>
        <v>0</v>
      </c>
      <c r="B17" s="90"/>
      <c r="C17" s="91" t="str">
        <f>počtářK1ž!B9</f>
        <v>Kreisslová Eliška</v>
      </c>
      <c r="D17" s="92" t="str">
        <f>počtářK1ž!F9</f>
        <v>Roztoky</v>
      </c>
      <c r="E17" s="93">
        <f>počtářK1ž!C9</f>
        <v>0</v>
      </c>
      <c r="F17" s="93">
        <f>počtářK1ž!E9</f>
        <v>65011</v>
      </c>
      <c r="G17" s="61">
        <f>počtářK1ž!D9</f>
        <v>95</v>
      </c>
      <c r="H17" s="94">
        <f>počtářK1ž!N9</f>
        <v>0.007012731481481481</v>
      </c>
      <c r="I17" s="94">
        <f>počtářK1ž!O9</f>
        <v>0</v>
      </c>
      <c r="J17" s="95">
        <f>počtářK1ž!P9</f>
        <v>0.007012731481481481</v>
      </c>
      <c r="K17" s="94"/>
      <c r="L17" s="91"/>
    </row>
    <row r="18" spans="1:12" ht="13.5" customHeight="1">
      <c r="A18" s="96">
        <f>počtářK1ž!X9</f>
        <v>0</v>
      </c>
      <c r="B18" s="97" t="str">
        <f>počtářK1ž!A9</f>
        <v>Žm</v>
      </c>
      <c r="C18" s="98"/>
      <c r="D18" s="99"/>
      <c r="E18" s="100"/>
      <c r="F18" s="100"/>
      <c r="G18" s="63"/>
      <c r="H18" s="101">
        <f>počtářK1ž!S9</f>
        <v>0</v>
      </c>
      <c r="I18" s="101">
        <f>počtářK1ž!T9</f>
        <v>0</v>
      </c>
      <c r="J18" s="102">
        <f>počtářK1ž!U9</f>
        <v>0</v>
      </c>
      <c r="K18" s="101">
        <f>počtářK1ž!V9</f>
        <v>0.007012731481481481</v>
      </c>
      <c r="L18" s="98"/>
    </row>
    <row r="19" spans="1:12" ht="13.5" customHeight="1">
      <c r="A19" s="90">
        <f>počtářK1ž!W10</f>
        <v>0</v>
      </c>
      <c r="B19" s="90"/>
      <c r="C19" s="91" t="str">
        <f>počtářK1ž!B10</f>
        <v>Svobodová Jana</v>
      </c>
      <c r="D19" s="92" t="str">
        <f>počtářK1ž!F10</f>
        <v>Č.Lípa</v>
      </c>
      <c r="E19" s="93">
        <f>počtářK1ž!C10</f>
        <v>0</v>
      </c>
      <c r="F19" s="93">
        <f>počtářK1ž!E10</f>
        <v>43010</v>
      </c>
      <c r="G19" s="61">
        <f>počtářK1ž!D10</f>
        <v>93</v>
      </c>
      <c r="H19" s="94">
        <f>počtářK1ž!N10</f>
        <v>0.007144675925925925</v>
      </c>
      <c r="I19" s="94">
        <f>počtářK1ž!O10</f>
        <v>0</v>
      </c>
      <c r="J19" s="95">
        <f>počtářK1ž!P10</f>
        <v>0.007144675925925925</v>
      </c>
      <c r="K19" s="94"/>
      <c r="L19" s="91"/>
    </row>
    <row r="20" spans="1:12" ht="13.5" customHeight="1">
      <c r="A20" s="96">
        <f>počtářK1ž!X10</f>
        <v>0</v>
      </c>
      <c r="B20" s="97" t="str">
        <f>počtářK1ž!A10</f>
        <v>Žs</v>
      </c>
      <c r="C20" s="98"/>
      <c r="D20" s="99"/>
      <c r="E20" s="100"/>
      <c r="F20" s="100"/>
      <c r="G20" s="63">
        <f>počtářK1ž!H10</f>
        <v>0</v>
      </c>
      <c r="H20" s="101">
        <f>počtářK1ž!S10</f>
        <v>0</v>
      </c>
      <c r="I20" s="101">
        <f>počtářK1ž!T10</f>
        <v>0</v>
      </c>
      <c r="J20" s="102">
        <f>počtářK1ž!U10</f>
        <v>0</v>
      </c>
      <c r="K20" s="101">
        <f>počtářK1ž!V10</f>
        <v>0.007144675925925925</v>
      </c>
      <c r="L20" s="98"/>
    </row>
    <row r="21" spans="1:12" ht="13.5" customHeight="1">
      <c r="A21" s="90">
        <f>počtářK1ž!W11</f>
        <v>0</v>
      </c>
      <c r="B21" s="90"/>
      <c r="C21" s="91" t="str">
        <f>počtářK1ž!B11</f>
        <v>Krausová Tereza</v>
      </c>
      <c r="D21" s="92" t="str">
        <f>počtářK1ž!F11</f>
        <v>Olomouc</v>
      </c>
      <c r="E21" s="93">
        <f>počtářK1ž!C11</f>
        <v>3</v>
      </c>
      <c r="F21" s="93">
        <f>počtářK1ž!E11</f>
        <v>119089</v>
      </c>
      <c r="G21" s="61">
        <f>počtářK1ž!D11</f>
        <v>93</v>
      </c>
      <c r="H21" s="94">
        <f>počtářK1ž!N11</f>
        <v>0.007207175925925926</v>
      </c>
      <c r="I21" s="94">
        <f>počtářK1ž!O11</f>
        <v>0</v>
      </c>
      <c r="J21" s="95">
        <f>počtářK1ž!P11</f>
        <v>0.007207175925925926</v>
      </c>
      <c r="K21" s="94"/>
      <c r="L21" s="91"/>
    </row>
    <row r="22" spans="1:12" ht="13.5" customHeight="1">
      <c r="A22" s="96">
        <f>počtářK1ž!X11</f>
        <v>0</v>
      </c>
      <c r="B22" s="97" t="str">
        <f>počtářK1ž!A11</f>
        <v>Žs</v>
      </c>
      <c r="C22" s="98"/>
      <c r="D22" s="99"/>
      <c r="E22" s="100"/>
      <c r="F22" s="100"/>
      <c r="G22" s="63">
        <f>počtářK1ž!H11</f>
        <v>0</v>
      </c>
      <c r="H22" s="101">
        <f>počtářK1ž!S11</f>
        <v>0</v>
      </c>
      <c r="I22" s="101">
        <f>počtářK1ž!T11</f>
        <v>0</v>
      </c>
      <c r="J22" s="102">
        <f>počtářK1ž!U11</f>
        <v>0</v>
      </c>
      <c r="K22" s="101">
        <f>počtářK1ž!V11</f>
        <v>0.007207175925925926</v>
      </c>
      <c r="L22" s="98"/>
    </row>
    <row r="23" spans="1:12" ht="13.5" customHeight="1">
      <c r="A23" s="90">
        <f>počtářK1ž!W12</f>
        <v>0</v>
      </c>
      <c r="B23" s="90"/>
      <c r="C23" s="91" t="str">
        <f>počtářK1ž!B12</f>
        <v>Drábková Martina</v>
      </c>
      <c r="D23" s="92" t="str">
        <f>počtářK1ž!F12</f>
        <v>Kroměříž</v>
      </c>
      <c r="E23" s="93">
        <f>počtářK1ž!C12</f>
        <v>0</v>
      </c>
      <c r="F23" s="93">
        <f>počtářK1ž!E12</f>
        <v>112011</v>
      </c>
      <c r="G23" s="61">
        <f>počtářK1ž!D12</f>
        <v>95</v>
      </c>
      <c r="H23" s="94">
        <f>počtářK1ž!N12</f>
        <v>0.0072349537037037035</v>
      </c>
      <c r="I23" s="94">
        <f>počtářK1ž!O12</f>
        <v>0</v>
      </c>
      <c r="J23" s="95">
        <f>počtářK1ž!P12</f>
        <v>0.0072349537037037035</v>
      </c>
      <c r="K23" s="94"/>
      <c r="L23" s="91"/>
    </row>
    <row r="24" spans="1:12" ht="13.5" customHeight="1">
      <c r="A24" s="96">
        <f>počtářK1ž!X12</f>
        <v>0</v>
      </c>
      <c r="B24" s="97" t="str">
        <f>počtářK1ž!A12</f>
        <v>Žm</v>
      </c>
      <c r="C24" s="98"/>
      <c r="D24" s="99"/>
      <c r="E24" s="100"/>
      <c r="F24" s="100"/>
      <c r="G24" s="63">
        <f>počtářK1ž!H12</f>
        <v>0</v>
      </c>
      <c r="H24" s="101">
        <f>počtářK1ž!S12</f>
        <v>0</v>
      </c>
      <c r="I24" s="101">
        <f>počtářK1ž!T12</f>
        <v>0</v>
      </c>
      <c r="J24" s="102">
        <f>počtářK1ž!U12</f>
        <v>0</v>
      </c>
      <c r="K24" s="101">
        <f>počtářK1ž!V12</f>
        <v>0.0072349537037037035</v>
      </c>
      <c r="L24" s="98"/>
    </row>
    <row r="25" spans="1:12" ht="13.5" customHeight="1">
      <c r="A25" s="90">
        <f>počtářK1ž!W13</f>
        <v>0</v>
      </c>
      <c r="B25" s="90"/>
      <c r="C25" s="91" t="str">
        <f>počtářK1ž!B13</f>
        <v>Hausnerová Milena</v>
      </c>
      <c r="D25" s="92" t="str">
        <f>počtářK1ž!F13</f>
        <v>Kadaň</v>
      </c>
      <c r="E25" s="103">
        <f>počtářK1ž!C13</f>
        <v>0</v>
      </c>
      <c r="F25" s="93">
        <f>počtářK1ž!E13</f>
        <v>47004</v>
      </c>
      <c r="G25" s="61">
        <f>počtářK1ž!D13</f>
        <v>94</v>
      </c>
      <c r="H25" s="94">
        <f>počtářK1ž!N13</f>
        <v>0.0073194444444444435</v>
      </c>
      <c r="I25" s="94">
        <f>počtářK1ž!O13</f>
        <v>0</v>
      </c>
      <c r="J25" s="95">
        <f>počtářK1ž!P13</f>
        <v>0.0073194444444444435</v>
      </c>
      <c r="K25" s="94"/>
      <c r="L25" s="91"/>
    </row>
    <row r="26" spans="1:12" ht="13.5" customHeight="1">
      <c r="A26" s="96">
        <f>počtářK1ž!X13</f>
        <v>0</v>
      </c>
      <c r="B26" s="97" t="str">
        <f>počtářK1ž!A13</f>
        <v>Žs</v>
      </c>
      <c r="C26" s="98"/>
      <c r="D26" s="99"/>
      <c r="E26" s="100"/>
      <c r="F26" s="100"/>
      <c r="G26" s="63">
        <f>počtářK1ž!H13</f>
        <v>0</v>
      </c>
      <c r="H26" s="101">
        <f>počtářK1ž!S13</f>
        <v>0</v>
      </c>
      <c r="I26" s="101">
        <f>počtářK1ž!T13</f>
        <v>0</v>
      </c>
      <c r="J26" s="102">
        <f>počtářK1ž!U13</f>
        <v>0</v>
      </c>
      <c r="K26" s="101">
        <f>počtářK1ž!V13</f>
        <v>0.0073194444444444435</v>
      </c>
      <c r="L26" s="98"/>
    </row>
    <row r="27" spans="1:12" ht="12.75">
      <c r="A27" s="90">
        <f>počtářK1ž!W14</f>
        <v>0</v>
      </c>
      <c r="B27" s="90"/>
      <c r="C27" s="91" t="str">
        <f>počtářK1ž!B14</f>
        <v>Bučkevičová Věra</v>
      </c>
      <c r="D27" s="92" t="str">
        <f>počtářK1ž!F14</f>
        <v>Olomouc</v>
      </c>
      <c r="E27" s="103">
        <f>počtářK1ž!C14</f>
        <v>0</v>
      </c>
      <c r="F27" s="93">
        <f>počtářK1ž!E14</f>
        <v>119115</v>
      </c>
      <c r="G27" s="61">
        <f>počtářK1ž!D14</f>
        <v>94</v>
      </c>
      <c r="H27" s="94">
        <f>počtářK1ž!N14</f>
        <v>0.007550925925925925</v>
      </c>
      <c r="I27" s="94">
        <f>počtářK1ž!O14</f>
        <v>0</v>
      </c>
      <c r="J27" s="95">
        <f>počtářK1ž!P14</f>
        <v>0.007550925925925925</v>
      </c>
      <c r="K27" s="94"/>
      <c r="L27" s="91"/>
    </row>
    <row r="28" spans="1:12" ht="12.75">
      <c r="A28" s="96">
        <f>počtářK1ž!X14</f>
        <v>0</v>
      </c>
      <c r="B28" s="97" t="str">
        <f>počtářK1ž!A14</f>
        <v>Žs</v>
      </c>
      <c r="C28" s="98"/>
      <c r="D28" s="99"/>
      <c r="E28" s="100"/>
      <c r="F28" s="100"/>
      <c r="G28" s="63">
        <f>počtářK1ž!H14</f>
        <v>0</v>
      </c>
      <c r="H28" s="101">
        <f>počtářK1ž!S14</f>
        <v>0</v>
      </c>
      <c r="I28" s="101">
        <f>počtářK1ž!T14</f>
        <v>0</v>
      </c>
      <c r="J28" s="102">
        <f>počtářK1ž!U14</f>
        <v>0</v>
      </c>
      <c r="K28" s="101">
        <f>počtářK1ž!V14</f>
        <v>0.007550925925925925</v>
      </c>
      <c r="L28" s="98"/>
    </row>
    <row r="29" spans="1:12" ht="12.75">
      <c r="A29" s="90">
        <f>počtářK1ž!W15</f>
        <v>0</v>
      </c>
      <c r="B29" s="90"/>
      <c r="C29" s="91" t="str">
        <f>počtářK1ž!B15</f>
        <v>Kulíšková Míša</v>
      </c>
      <c r="D29" s="92" t="str">
        <f>počtářK1ž!F15</f>
        <v>Boh. Pha</v>
      </c>
      <c r="E29" s="103">
        <f>počtářK1ž!C15</f>
        <v>0</v>
      </c>
      <c r="F29" s="93">
        <f>počtářK1ž!E15</f>
        <v>1020</v>
      </c>
      <c r="G29" s="61">
        <f>počtářK1ž!D15</f>
        <v>92</v>
      </c>
      <c r="H29" s="94">
        <f>počtářK1ž!N15</f>
        <v>0.007605324074074074</v>
      </c>
      <c r="I29" s="94">
        <f>počtářK1ž!O15</f>
        <v>0</v>
      </c>
      <c r="J29" s="95">
        <f>počtářK1ž!P15</f>
        <v>0.007605324074074074</v>
      </c>
      <c r="K29" s="94"/>
      <c r="L29" s="91"/>
    </row>
    <row r="30" spans="1:12" ht="12.75">
      <c r="A30" s="96">
        <f>počtářK1ž!X15</f>
        <v>0</v>
      </c>
      <c r="B30" s="97" t="str">
        <f>počtářK1ž!A15</f>
        <v>Dm</v>
      </c>
      <c r="C30" s="98"/>
      <c r="D30" s="99"/>
      <c r="E30" s="100"/>
      <c r="F30" s="100"/>
      <c r="G30" s="63">
        <f>počtářK1ž!H15</f>
        <v>0</v>
      </c>
      <c r="H30" s="101">
        <f>počtářK1ž!S15</f>
        <v>0</v>
      </c>
      <c r="I30" s="101">
        <f>počtářK1ž!T15</f>
        <v>0</v>
      </c>
      <c r="J30" s="102">
        <f>počtářK1ž!U15</f>
        <v>0</v>
      </c>
      <c r="K30" s="101">
        <f>počtářK1ž!V15</f>
        <v>0.007605324074074074</v>
      </c>
      <c r="L30" s="98"/>
    </row>
    <row r="31" spans="1:12" ht="12.75">
      <c r="A31" s="90">
        <f>počtářK1ž!W16</f>
        <v>0</v>
      </c>
      <c r="B31" s="90"/>
      <c r="C31" s="91" t="str">
        <f>počtářK1ž!B16</f>
        <v>Lišková Monika</v>
      </c>
      <c r="D31" s="92" t="str">
        <f>počtářK1ž!F16</f>
        <v>Kadaň</v>
      </c>
      <c r="E31" s="103">
        <f>počtářK1ž!C16</f>
        <v>0</v>
      </c>
      <c r="F31" s="93">
        <f>počtářK1ž!E16</f>
        <v>47012</v>
      </c>
      <c r="G31" s="61">
        <f>počtářK1ž!D16</f>
        <v>93</v>
      </c>
      <c r="H31" s="94">
        <f>počtářK1ž!N16</f>
        <v>0.007689814814814814</v>
      </c>
      <c r="I31" s="94">
        <f>počtářK1ž!O16</f>
        <v>0</v>
      </c>
      <c r="J31" s="95">
        <f>počtářK1ž!P16</f>
        <v>0.007689814814814814</v>
      </c>
      <c r="K31" s="94"/>
      <c r="L31" s="91"/>
    </row>
    <row r="32" spans="1:12" ht="12.75">
      <c r="A32" s="96">
        <f>počtářK1ž!X16</f>
        <v>0</v>
      </c>
      <c r="B32" s="97" t="str">
        <f>počtářK1ž!A16</f>
        <v>Žs</v>
      </c>
      <c r="C32" s="98"/>
      <c r="D32" s="99"/>
      <c r="E32" s="100"/>
      <c r="F32" s="100"/>
      <c r="G32" s="63">
        <f>počtářK1ž!H16</f>
        <v>0</v>
      </c>
      <c r="H32" s="101">
        <f>počtářK1ž!S16</f>
        <v>0</v>
      </c>
      <c r="I32" s="101">
        <f>počtářK1ž!T16</f>
        <v>0</v>
      </c>
      <c r="J32" s="102">
        <f>počtářK1ž!U16</f>
        <v>0</v>
      </c>
      <c r="K32" s="101">
        <f>počtářK1ž!V16</f>
        <v>0.007689814814814814</v>
      </c>
      <c r="L32" s="98"/>
    </row>
    <row r="33" spans="1:12" ht="12.75">
      <c r="A33" s="90">
        <f>počtářK1ž!W17</f>
        <v>0</v>
      </c>
      <c r="B33" s="90"/>
      <c r="C33" s="91" t="str">
        <f>počtářK1ž!B17</f>
        <v>Brožová Tereza</v>
      </c>
      <c r="D33" s="92" t="str">
        <f>počtářK1ž!F17</f>
        <v>KKOpava</v>
      </c>
      <c r="E33" s="103">
        <f>počtářK1ž!C17</f>
        <v>0</v>
      </c>
      <c r="F33" s="93">
        <f>počtářK1ž!E17</f>
        <v>121047</v>
      </c>
      <c r="G33" s="61">
        <f>počtářK1ž!D17</f>
        <v>96</v>
      </c>
      <c r="H33" s="94">
        <f>počtářK1ž!N17</f>
        <v>0.007710648148148148</v>
      </c>
      <c r="I33" s="94">
        <f>počtářK1ž!O17</f>
        <v>0</v>
      </c>
      <c r="J33" s="95">
        <f>počtářK1ž!P17</f>
        <v>0.007710648148148148</v>
      </c>
      <c r="K33" s="94"/>
      <c r="L33" s="91"/>
    </row>
    <row r="34" spans="1:12" ht="12.75">
      <c r="A34" s="96">
        <f>počtářK1ž!X17</f>
        <v>0</v>
      </c>
      <c r="B34" s="97" t="str">
        <f>počtářK1ž!A17</f>
        <v>Žm</v>
      </c>
      <c r="C34" s="98"/>
      <c r="D34" s="99"/>
      <c r="E34" s="100"/>
      <c r="F34" s="100"/>
      <c r="G34" s="63">
        <f>počtářK1ž!H17</f>
        <v>0</v>
      </c>
      <c r="H34" s="101">
        <f>počtářK1ž!S17</f>
        <v>0</v>
      </c>
      <c r="I34" s="101">
        <f>počtářK1ž!T17</f>
        <v>0</v>
      </c>
      <c r="J34" s="102">
        <f>počtářK1ž!U17</f>
        <v>0</v>
      </c>
      <c r="K34" s="101">
        <f>počtářK1ž!V17</f>
        <v>0.007710648148148148</v>
      </c>
      <c r="L34" s="98"/>
    </row>
    <row r="35" spans="1:12" ht="12.75">
      <c r="A35" s="90">
        <f>počtářK1ž!W18</f>
        <v>0</v>
      </c>
      <c r="B35" s="90"/>
      <c r="C35" s="91" t="str">
        <f>počtářK1ž!B18</f>
        <v>Zástěrová Pavl.</v>
      </c>
      <c r="D35" s="92" t="str">
        <f>počtářK1ž!F18</f>
        <v>So Písek</v>
      </c>
      <c r="E35" s="103">
        <f>počtářK1ž!C18</f>
        <v>2</v>
      </c>
      <c r="F35" s="93">
        <f>počtářK1ž!E18</f>
        <v>80004</v>
      </c>
      <c r="G35" s="61">
        <f>počtářK1ž!D18</f>
        <v>93</v>
      </c>
      <c r="H35" s="94">
        <f>počtářK1ž!N18</f>
        <v>0</v>
      </c>
      <c r="I35" s="94">
        <f>počtářK1ž!O18</f>
        <v>0</v>
      </c>
      <c r="J35" s="95">
        <f>počtářK1ž!P18</f>
        <v>0</v>
      </c>
      <c r="K35" s="94"/>
      <c r="L35" s="91"/>
    </row>
    <row r="36" spans="1:12" ht="12.75">
      <c r="A36" s="96">
        <f>počtářK1ž!X18</f>
        <v>0</v>
      </c>
      <c r="B36" s="97" t="str">
        <f>počtářK1ž!A18</f>
        <v>Žs</v>
      </c>
      <c r="C36" s="98"/>
      <c r="D36" s="99"/>
      <c r="E36" s="100"/>
      <c r="F36" s="100"/>
      <c r="G36" s="63">
        <f>počtářK1ž!H18</f>
        <v>0</v>
      </c>
      <c r="H36" s="101">
        <f>počtářK1ž!S18</f>
        <v>0</v>
      </c>
      <c r="I36" s="101">
        <f>počtářK1ž!T18</f>
        <v>0</v>
      </c>
      <c r="J36" s="102">
        <f>počtářK1ž!U18</f>
        <v>0</v>
      </c>
      <c r="K36" s="101" t="str">
        <f>počtářK1ž!V18</f>
        <v>Nest</v>
      </c>
      <c r="L36" s="98"/>
    </row>
    <row r="37" spans="1:12" ht="12.75">
      <c r="A37" s="90">
        <f>počtářK1ž!W19</f>
        <v>0</v>
      </c>
      <c r="B37" s="90"/>
      <c r="C37" s="91" t="str">
        <f>počtářK1ž!B19</f>
        <v>Janoušková Nikola</v>
      </c>
      <c r="D37" s="92" t="str">
        <f>počtářK1ž!F19</f>
        <v>Boh. Pha</v>
      </c>
      <c r="E37" s="103">
        <f>počtářK1ž!C19</f>
        <v>3</v>
      </c>
      <c r="F37" s="93">
        <f>počtářK1ž!E19</f>
        <v>1022</v>
      </c>
      <c r="G37" s="61">
        <f>počtářK1ž!D19</f>
        <v>91</v>
      </c>
      <c r="H37" s="94">
        <f>počtářK1ž!N19</f>
        <v>0</v>
      </c>
      <c r="I37" s="94">
        <f>počtářK1ž!O19</f>
        <v>0</v>
      </c>
      <c r="J37" s="95">
        <f>počtářK1ž!P19</f>
        <v>0</v>
      </c>
      <c r="K37" s="94"/>
      <c r="L37" s="91"/>
    </row>
    <row r="38" spans="1:12" ht="12.75">
      <c r="A38" s="96">
        <f>počtářK1ž!X19</f>
        <v>0</v>
      </c>
      <c r="B38" s="97" t="str">
        <f>počtářK1ž!A19</f>
        <v>Dm</v>
      </c>
      <c r="C38" s="98"/>
      <c r="D38" s="99"/>
      <c r="E38" s="100"/>
      <c r="F38" s="100"/>
      <c r="G38" s="63">
        <f>počtářK1ž!H19</f>
        <v>0</v>
      </c>
      <c r="H38" s="101">
        <f>počtářK1ž!S19</f>
        <v>0</v>
      </c>
      <c r="I38" s="101">
        <f>počtářK1ž!T19</f>
        <v>0</v>
      </c>
      <c r="J38" s="102">
        <f>počtářK1ž!U19</f>
        <v>0</v>
      </c>
      <c r="K38" s="101" t="str">
        <f>počtářK1ž!V19</f>
        <v>Nest</v>
      </c>
      <c r="L38" s="98"/>
    </row>
    <row r="39" spans="1:12" ht="12.75">
      <c r="A39" s="90">
        <f>počtářK1ž!W20</f>
        <v>0</v>
      </c>
      <c r="B39" s="90"/>
      <c r="C39" s="91" t="str">
        <f>počtářK1ž!B20</f>
        <v>Krejčová Kristýna</v>
      </c>
      <c r="D39" s="92" t="str">
        <f>počtářK1ž!F20</f>
        <v>Roztoky</v>
      </c>
      <c r="E39" s="103">
        <f>počtářK1ž!C20</f>
        <v>3</v>
      </c>
      <c r="F39" s="93">
        <f>počtářK1ž!E20</f>
        <v>65031</v>
      </c>
      <c r="G39" s="61">
        <f>počtářK1ž!D20</f>
        <v>91</v>
      </c>
      <c r="H39" s="94">
        <f>počtářK1ž!N20</f>
        <v>0</v>
      </c>
      <c r="I39" s="94">
        <f>počtářK1ž!O20</f>
        <v>0</v>
      </c>
      <c r="J39" s="95">
        <f>počtářK1ž!P20</f>
        <v>0</v>
      </c>
      <c r="K39" s="94"/>
      <c r="L39" s="91"/>
    </row>
    <row r="40" spans="1:12" ht="12.75">
      <c r="A40" s="96">
        <f>počtářK1ž!X20</f>
        <v>0</v>
      </c>
      <c r="B40" s="97" t="str">
        <f>počtářK1ž!A20</f>
        <v>Dm</v>
      </c>
      <c r="C40" s="98"/>
      <c r="D40" s="99"/>
      <c r="E40" s="100"/>
      <c r="F40" s="100"/>
      <c r="G40" s="63">
        <f>počtářK1ž!H20</f>
        <v>0</v>
      </c>
      <c r="H40" s="101">
        <f>počtářK1ž!S20</f>
        <v>0</v>
      </c>
      <c r="I40" s="101">
        <f>počtářK1ž!T20</f>
        <v>0</v>
      </c>
      <c r="J40" s="102">
        <f>počtářK1ž!U20</f>
        <v>0</v>
      </c>
      <c r="K40" s="101" t="str">
        <f>počtářK1ž!V20</f>
        <v>Zvrhl</v>
      </c>
      <c r="L40" s="98"/>
    </row>
    <row r="41" spans="8:11" ht="12.75">
      <c r="H41" s="117"/>
      <c r="I41" s="117"/>
      <c r="J41" s="117"/>
      <c r="K41" s="117"/>
    </row>
    <row r="42" spans="8:11" ht="12.75">
      <c r="H42" s="117"/>
      <c r="I42" s="117"/>
      <c r="J42" s="117"/>
      <c r="K42" s="117"/>
    </row>
    <row r="43" spans="8:11" ht="12.75">
      <c r="H43" s="117"/>
      <c r="I43" s="117"/>
      <c r="J43" s="117"/>
      <c r="K43" s="117"/>
    </row>
    <row r="44" spans="8:11" ht="12.75">
      <c r="H44" s="117"/>
      <c r="I44" s="117"/>
      <c r="J44" s="117"/>
      <c r="K44" s="117"/>
    </row>
    <row r="45" spans="8:11" ht="12.75">
      <c r="H45" s="117"/>
      <c r="I45" s="117"/>
      <c r="J45" s="117"/>
      <c r="K45" s="117"/>
    </row>
    <row r="46" spans="8:11" ht="12.75">
      <c r="H46" s="117"/>
      <c r="I46" s="117"/>
      <c r="J46" s="117"/>
      <c r="K46" s="117"/>
    </row>
    <row r="47" spans="8:11" ht="12.75">
      <c r="H47" s="117"/>
      <c r="I47" s="117"/>
      <c r="J47" s="117"/>
      <c r="K47" s="117"/>
    </row>
    <row r="48" spans="8:11" ht="12.75">
      <c r="H48" s="117"/>
      <c r="I48" s="117"/>
      <c r="J48" s="117"/>
      <c r="K48" s="117"/>
    </row>
    <row r="49" spans="8:11" ht="12.75">
      <c r="H49" s="117"/>
      <c r="I49" s="117"/>
      <c r="J49" s="117"/>
      <c r="K49" s="117"/>
    </row>
    <row r="50" spans="8:11" ht="12.75">
      <c r="H50" s="117"/>
      <c r="I50" s="117"/>
      <c r="J50" s="117"/>
      <c r="K50" s="117"/>
    </row>
    <row r="51" spans="8:11" ht="12.75">
      <c r="H51" s="117"/>
      <c r="I51" s="117"/>
      <c r="J51" s="117"/>
      <c r="K51" s="117"/>
    </row>
    <row r="52" spans="8:11" ht="12.75">
      <c r="H52" s="117"/>
      <c r="I52" s="117"/>
      <c r="J52" s="117"/>
      <c r="K52" s="117"/>
    </row>
    <row r="53" spans="8:11" ht="12.75">
      <c r="H53" s="117"/>
      <c r="I53" s="117"/>
      <c r="J53" s="117"/>
      <c r="K53" s="117"/>
    </row>
    <row r="54" spans="8:11" ht="12.75">
      <c r="H54" s="117"/>
      <c r="I54" s="117"/>
      <c r="J54" s="117"/>
      <c r="K54" s="117"/>
    </row>
    <row r="55" spans="8:11" ht="12.75">
      <c r="H55" s="117"/>
      <c r="I55" s="117"/>
      <c r="J55" s="117"/>
      <c r="K55" s="117"/>
    </row>
    <row r="56" spans="8:11" ht="12.75">
      <c r="H56" s="117"/>
      <c r="I56" s="117"/>
      <c r="J56" s="117"/>
      <c r="K56" s="117"/>
    </row>
    <row r="57" spans="8:11" ht="12.75">
      <c r="H57" s="117"/>
      <c r="I57" s="117"/>
      <c r="J57" s="117"/>
      <c r="K57" s="117"/>
    </row>
    <row r="58" spans="8:11" ht="12.75">
      <c r="H58" s="117"/>
      <c r="I58" s="117"/>
      <c r="J58" s="117"/>
      <c r="K58" s="117"/>
    </row>
    <row r="59" spans="8:11" ht="12.75">
      <c r="H59" s="117"/>
      <c r="I59" s="117"/>
      <c r="J59" s="117"/>
      <c r="K59" s="117"/>
    </row>
    <row r="60" spans="8:11" ht="12.75">
      <c r="H60" s="117"/>
      <c r="I60" s="117"/>
      <c r="J60" s="117"/>
      <c r="K60" s="117"/>
    </row>
    <row r="61" spans="8:11" ht="12.75">
      <c r="H61" s="117"/>
      <c r="I61" s="117"/>
      <c r="J61" s="117"/>
      <c r="K61" s="117"/>
    </row>
    <row r="62" spans="8:11" ht="12.75">
      <c r="H62" s="117"/>
      <c r="I62" s="117"/>
      <c r="J62" s="117"/>
      <c r="K62" s="117"/>
    </row>
    <row r="63" spans="8:11" ht="12.75">
      <c r="H63" s="117"/>
      <c r="I63" s="117"/>
      <c r="J63" s="117"/>
      <c r="K63" s="117"/>
    </row>
    <row r="64" spans="8:11" ht="12.75">
      <c r="H64" s="117"/>
      <c r="I64" s="117"/>
      <c r="J64" s="117"/>
      <c r="K64" s="117"/>
    </row>
    <row r="65" spans="8:11" ht="12.75">
      <c r="H65" s="117"/>
      <c r="I65" s="117"/>
      <c r="J65" s="117"/>
      <c r="K65" s="117"/>
    </row>
    <row r="66" spans="8:11" ht="12.75">
      <c r="H66" s="117"/>
      <c r="I66" s="117"/>
      <c r="J66" s="117"/>
      <c r="K66" s="117"/>
    </row>
    <row r="67" spans="8:11" ht="12.75">
      <c r="H67" s="117"/>
      <c r="I67" s="117"/>
      <c r="J67" s="117"/>
      <c r="K67" s="117"/>
    </row>
    <row r="68" spans="8:11" ht="12.75">
      <c r="H68" s="117"/>
      <c r="I68" s="117"/>
      <c r="J68" s="117"/>
      <c r="K68" s="117"/>
    </row>
    <row r="69" spans="8:11" ht="12.75">
      <c r="H69" s="117"/>
      <c r="I69" s="117"/>
      <c r="J69" s="117"/>
      <c r="K69" s="117"/>
    </row>
    <row r="70" spans="8:11" ht="12.75">
      <c r="H70" s="117"/>
      <c r="I70" s="117"/>
      <c r="J70" s="117"/>
      <c r="K70" s="117"/>
    </row>
  </sheetData>
  <mergeCells count="20">
    <mergeCell ref="D1:J1"/>
    <mergeCell ref="D3:J3"/>
    <mergeCell ref="A5:B5"/>
    <mergeCell ref="A7:B7"/>
    <mergeCell ref="A9:B9"/>
    <mergeCell ref="A11:B11"/>
    <mergeCell ref="A13:B13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3:B33"/>
    <mergeCell ref="A35:B35"/>
    <mergeCell ref="A37:B37"/>
    <mergeCell ref="A39:B39"/>
  </mergeCells>
  <printOptions/>
  <pageMargins left="0.2798611111111111" right="0.22013888888888888" top="0.8305555555555556" bottom="0.55" header="0.49236111111111114" footer="0.5118055555555556"/>
  <pageSetup horizontalDpi="300" verticalDpi="300" orientation="portrait" paperSize="9"/>
  <headerFooter alignWithMargins="0">
    <oddHeader>&amp;LTJ Klub Kanoistiky Železný Brod&amp;CZávod č.&amp;RNeděle 29.5.2004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7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6.625" style="49" customWidth="1"/>
    <col min="2" max="2" width="22.125" style="49" customWidth="1"/>
    <col min="3" max="3" width="7.75390625" style="68" customWidth="1"/>
    <col min="4" max="5" width="7.25390625" style="3" customWidth="1"/>
    <col min="6" max="6" width="13.25390625" style="49" customWidth="1"/>
    <col min="7" max="7" width="21.625" style="3" customWidth="1"/>
    <col min="8" max="9" width="7.25390625" style="3" customWidth="1"/>
    <col min="10" max="10" width="13.625" style="3" customWidth="1"/>
    <col min="11" max="11" width="7.875" style="3" customWidth="1"/>
    <col min="12" max="12" width="9.375" style="50" customWidth="1"/>
    <col min="13" max="13" width="10.625" style="50" customWidth="1"/>
    <col min="14" max="14" width="9.00390625" style="51" customWidth="1"/>
    <col min="15" max="15" width="9.00390625" style="52" customWidth="1"/>
    <col min="16" max="16" width="13.25390625" style="0" customWidth="1"/>
    <col min="17" max="18" width="9.375" style="50" customWidth="1"/>
    <col min="19" max="19" width="9.00390625" style="51" customWidth="1"/>
    <col min="20" max="20" width="9.00390625" style="52" customWidth="1"/>
    <col min="21" max="21" width="10.125" style="0" customWidth="1"/>
    <col min="22" max="22" width="13.25390625" style="0" customWidth="1"/>
    <col min="23" max="23" width="6.75390625" style="0" customWidth="1"/>
    <col min="24" max="24" width="9.25390625" style="0" customWidth="1"/>
  </cols>
  <sheetData>
    <row r="1" spans="1:21" ht="25.5" customHeight="1">
      <c r="A1" s="54"/>
      <c r="B1" s="55" t="s">
        <v>5</v>
      </c>
      <c r="C1" s="118"/>
      <c r="F1" s="57"/>
      <c r="L1" s="58" t="s">
        <v>128</v>
      </c>
      <c r="O1" s="59" t="s">
        <v>5</v>
      </c>
      <c r="U1" s="114"/>
    </row>
    <row r="2" spans="1:24" ht="12.75">
      <c r="A2" s="3" t="s">
        <v>8</v>
      </c>
      <c r="B2" s="17" t="s">
        <v>9</v>
      </c>
      <c r="C2" s="2" t="s">
        <v>10</v>
      </c>
      <c r="D2" s="17" t="s">
        <v>11</v>
      </c>
      <c r="E2" s="17" t="s">
        <v>12</v>
      </c>
      <c r="F2" s="17" t="s">
        <v>13</v>
      </c>
      <c r="G2" s="17" t="s">
        <v>9</v>
      </c>
      <c r="H2" s="17" t="s">
        <v>11</v>
      </c>
      <c r="I2" s="17" t="s">
        <v>12</v>
      </c>
      <c r="J2" s="17" t="s">
        <v>13</v>
      </c>
      <c r="K2" s="61" t="s">
        <v>7</v>
      </c>
      <c r="O2" s="52" t="s">
        <v>129</v>
      </c>
      <c r="P2" s="115"/>
      <c r="T2" s="52" t="s">
        <v>130</v>
      </c>
      <c r="U2" s="115"/>
      <c r="V2" s="115"/>
      <c r="W2" t="s">
        <v>131</v>
      </c>
      <c r="X2" t="s">
        <v>131</v>
      </c>
    </row>
    <row r="3" spans="1:24" ht="12.75">
      <c r="A3" s="14"/>
      <c r="B3" s="14"/>
      <c r="C3" s="119"/>
      <c r="D3" s="14"/>
      <c r="E3" s="14"/>
      <c r="F3" s="14"/>
      <c r="G3" s="14"/>
      <c r="H3" s="14"/>
      <c r="I3" s="14"/>
      <c r="J3" s="14"/>
      <c r="K3" s="63"/>
      <c r="L3" s="64" t="s">
        <v>132</v>
      </c>
      <c r="M3" s="64" t="s">
        <v>133</v>
      </c>
      <c r="N3" s="65" t="s">
        <v>134</v>
      </c>
      <c r="O3" s="66" t="s">
        <v>164</v>
      </c>
      <c r="P3" s="63" t="s">
        <v>136</v>
      </c>
      <c r="Q3" s="64" t="s">
        <v>137</v>
      </c>
      <c r="R3" s="64" t="s">
        <v>165</v>
      </c>
      <c r="S3" s="65" t="s">
        <v>139</v>
      </c>
      <c r="T3" s="66" t="s">
        <v>164</v>
      </c>
      <c r="U3" s="63" t="s">
        <v>141</v>
      </c>
      <c r="V3" s="63" t="s">
        <v>142</v>
      </c>
      <c r="W3" s="14"/>
      <c r="X3" s="14"/>
    </row>
    <row r="4" spans="1:23" s="106" customFormat="1" ht="16.5" customHeight="1">
      <c r="A4" s="17" t="str">
        <f>startovka!D11</f>
        <v>v</v>
      </c>
      <c r="B4" s="17" t="str">
        <f>startovka!E11</f>
        <v>Blažíček Oldřich</v>
      </c>
      <c r="C4" s="17" t="str">
        <f>startovka!F11</f>
        <v>0</v>
      </c>
      <c r="D4" s="17">
        <f>startovka!G11</f>
        <v>49</v>
      </c>
      <c r="E4" s="17">
        <f>startovka!H11</f>
        <v>11003</v>
      </c>
      <c r="F4" s="17" t="str">
        <f>startovka!I11</f>
        <v>KK Brandýs</v>
      </c>
      <c r="G4" s="17"/>
      <c r="H4" s="17"/>
      <c r="I4" s="17"/>
      <c r="J4" s="17"/>
      <c r="K4" s="61">
        <f>startovka!B11</f>
        <v>15</v>
      </c>
      <c r="L4" s="120"/>
      <c r="M4" s="120">
        <v>0.006900462962962963</v>
      </c>
      <c r="N4" s="121">
        <f>M4-L4</f>
        <v>0.006900462962962963</v>
      </c>
      <c r="O4" s="120"/>
      <c r="P4" s="71">
        <f>N4+O4</f>
        <v>0.006900462962962963</v>
      </c>
      <c r="Q4" s="120"/>
      <c r="R4" s="120"/>
      <c r="S4" s="121">
        <f>R4-Q4</f>
        <v>0</v>
      </c>
      <c r="T4" s="120"/>
      <c r="U4" s="71">
        <f>S4+T4</f>
        <v>0</v>
      </c>
      <c r="V4" s="122">
        <f>P4+U4</f>
        <v>0.006900462962962963</v>
      </c>
      <c r="W4" s="123"/>
    </row>
    <row r="5" spans="1:23" s="106" customFormat="1" ht="16.5" customHeight="1">
      <c r="A5" s="17" t="str">
        <f>startovka!D12</f>
        <v>Žs</v>
      </c>
      <c r="B5" s="17" t="str">
        <f>startovka!E12</f>
        <v>Šťastný Filip</v>
      </c>
      <c r="C5" s="17" t="str">
        <f>startovka!F12</f>
        <v>0</v>
      </c>
      <c r="D5" s="17">
        <f>startovka!G12</f>
        <v>94</v>
      </c>
      <c r="E5" s="17">
        <f>startovka!H12</f>
        <v>57020</v>
      </c>
      <c r="F5" s="17" t="str">
        <f>startovka!I12</f>
        <v>Obal Pce</v>
      </c>
      <c r="G5" s="17"/>
      <c r="H5" s="17"/>
      <c r="I5" s="17"/>
      <c r="J5" s="17"/>
      <c r="K5" s="61">
        <f>startovka!B12</f>
        <v>16</v>
      </c>
      <c r="L5" s="120"/>
      <c r="M5" s="120">
        <v>0.0074375</v>
      </c>
      <c r="N5" s="121">
        <f>M5-L5</f>
        <v>0.0074375</v>
      </c>
      <c r="O5" s="120"/>
      <c r="P5" s="71">
        <f>N5+O5</f>
        <v>0.0074375</v>
      </c>
      <c r="Q5" s="120"/>
      <c r="R5" s="120"/>
      <c r="S5" s="121">
        <f>R5-Q5</f>
        <v>0</v>
      </c>
      <c r="T5" s="120"/>
      <c r="U5" s="71">
        <f>S5+T5</f>
        <v>0</v>
      </c>
      <c r="V5" s="122">
        <f>P5+U5</f>
        <v>0.0074375</v>
      </c>
      <c r="W5" s="123"/>
    </row>
    <row r="6" spans="1:23" s="106" customFormat="1" ht="16.5" customHeight="1">
      <c r="A6" s="17" t="str">
        <f>startovka!D8</f>
        <v>Žs</v>
      </c>
      <c r="B6" s="17" t="str">
        <f>startovka!E8</f>
        <v>Macíček Lukáš</v>
      </c>
      <c r="C6" s="17" t="str">
        <f>startovka!F8</f>
        <v>0</v>
      </c>
      <c r="D6" s="17">
        <f>startovka!G8</f>
        <v>93</v>
      </c>
      <c r="E6" s="17">
        <f>startovka!H8</f>
        <v>132049</v>
      </c>
      <c r="F6" s="17" t="str">
        <f>startovka!I8</f>
        <v>Val.Mez</v>
      </c>
      <c r="G6" s="17"/>
      <c r="H6" s="17"/>
      <c r="I6" s="17"/>
      <c r="J6" s="17"/>
      <c r="K6" s="61">
        <f>startovka!B8</f>
        <v>12</v>
      </c>
      <c r="L6" s="120"/>
      <c r="M6" s="120">
        <v>0.00782986111111111</v>
      </c>
      <c r="N6" s="121">
        <f>M6-L6</f>
        <v>0.00782986111111111</v>
      </c>
      <c r="O6" s="120"/>
      <c r="P6" s="71">
        <f>N6+O6</f>
        <v>0.00782986111111111</v>
      </c>
      <c r="Q6" s="120"/>
      <c r="R6" s="120"/>
      <c r="S6" s="121">
        <f>R6-Q6</f>
        <v>0</v>
      </c>
      <c r="T6" s="120"/>
      <c r="U6" s="71">
        <f>S6+T6</f>
        <v>0</v>
      </c>
      <c r="V6" s="122">
        <f>P6+U6</f>
        <v>0.00782986111111111</v>
      </c>
      <c r="W6" s="123"/>
    </row>
    <row r="7" spans="1:23" s="106" customFormat="1" ht="16.5" customHeight="1">
      <c r="A7" s="17" t="str">
        <f>startovka!D9</f>
        <v>Žs</v>
      </c>
      <c r="B7" s="17" t="str">
        <f>startovka!E9</f>
        <v>Kotík Radim</v>
      </c>
      <c r="C7" s="17" t="str">
        <f>startovka!F9</f>
        <v>0</v>
      </c>
      <c r="D7" s="17">
        <f>startovka!G9</f>
        <v>93</v>
      </c>
      <c r="E7" s="17">
        <f>startovka!H9</f>
        <v>124020</v>
      </c>
      <c r="F7" s="17" t="str">
        <f>startovka!I9</f>
        <v>Přerov</v>
      </c>
      <c r="G7" s="17"/>
      <c r="H7" s="17"/>
      <c r="I7" s="17"/>
      <c r="J7" s="17"/>
      <c r="K7" s="61">
        <f>startovka!B9</f>
        <v>13</v>
      </c>
      <c r="L7" s="120"/>
      <c r="M7" s="120">
        <v>0.00795023148148148</v>
      </c>
      <c r="N7" s="121">
        <f>M7-L7</f>
        <v>0.00795023148148148</v>
      </c>
      <c r="O7" s="120"/>
      <c r="P7" s="71">
        <f>N7+O7</f>
        <v>0.00795023148148148</v>
      </c>
      <c r="Q7" s="120"/>
      <c r="R7" s="120"/>
      <c r="S7" s="121">
        <f>R7-Q7</f>
        <v>0</v>
      </c>
      <c r="T7" s="120"/>
      <c r="U7" s="71">
        <f>S7+T7</f>
        <v>0</v>
      </c>
      <c r="V7" s="122">
        <f>P7+U7</f>
        <v>0.00795023148148148</v>
      </c>
      <c r="W7" s="123"/>
    </row>
    <row r="8" spans="1:23" s="106" customFormat="1" ht="16.5" customHeight="1">
      <c r="A8" s="17" t="str">
        <f>startovka!D7</f>
        <v>Žs</v>
      </c>
      <c r="B8" s="17" t="str">
        <f>startovka!E7</f>
        <v>Přidal Patrik</v>
      </c>
      <c r="C8" s="17" t="str">
        <f>startovka!F7</f>
        <v>0</v>
      </c>
      <c r="D8" s="17">
        <f>startovka!G7</f>
        <v>93</v>
      </c>
      <c r="E8" s="17">
        <f>startovka!H7</f>
        <v>116035</v>
      </c>
      <c r="F8" s="17" t="str">
        <f>startovka!I7</f>
        <v>Litovel</v>
      </c>
      <c r="G8" s="17"/>
      <c r="H8" s="17"/>
      <c r="I8" s="17"/>
      <c r="J8" s="17"/>
      <c r="K8" s="81">
        <f>startovka!B7</f>
        <v>11</v>
      </c>
      <c r="L8" s="120"/>
      <c r="M8" s="120"/>
      <c r="N8" s="121">
        <f>M8-L8</f>
        <v>0</v>
      </c>
      <c r="O8" s="120"/>
      <c r="P8" s="124">
        <f>N8+O8</f>
        <v>0</v>
      </c>
      <c r="Q8" s="120"/>
      <c r="R8" s="120"/>
      <c r="S8" s="121">
        <f>R8-Q8</f>
        <v>0</v>
      </c>
      <c r="T8" s="120"/>
      <c r="U8" s="124">
        <f>S8+T8</f>
        <v>0</v>
      </c>
      <c r="V8" s="125" t="s">
        <v>145</v>
      </c>
      <c r="W8" s="123"/>
    </row>
    <row r="9" spans="1:24" s="106" customFormat="1" ht="16.5" customHeight="1">
      <c r="A9" s="17" t="str">
        <f>startovka!D10</f>
        <v>Žs</v>
      </c>
      <c r="B9" s="17" t="str">
        <f>startovka!E10</f>
        <v>Slanina Vladimír</v>
      </c>
      <c r="C9" s="17" t="str">
        <f>startovka!F10</f>
        <v>0</v>
      </c>
      <c r="D9" s="17">
        <f>startovka!G10</f>
        <v>94</v>
      </c>
      <c r="E9" s="17">
        <f>startovka!H10</f>
        <v>52028</v>
      </c>
      <c r="F9" s="17" t="str">
        <f>startovka!I10</f>
        <v>L.Žatec</v>
      </c>
      <c r="G9" s="17"/>
      <c r="H9" s="17"/>
      <c r="I9" s="17"/>
      <c r="J9" s="17"/>
      <c r="K9" s="61">
        <f>startovka!B10</f>
        <v>14</v>
      </c>
      <c r="L9" s="120"/>
      <c r="M9" s="120"/>
      <c r="N9" s="121">
        <f>M9-L9</f>
        <v>0</v>
      </c>
      <c r="O9" s="120"/>
      <c r="P9" s="71">
        <f>N9+O9</f>
        <v>0</v>
      </c>
      <c r="Q9" s="120"/>
      <c r="R9" s="120"/>
      <c r="S9" s="121">
        <f>R9-Q9</f>
        <v>0</v>
      </c>
      <c r="T9" s="120"/>
      <c r="U9" s="71">
        <f>S9+T9</f>
        <v>0</v>
      </c>
      <c r="V9" s="122" t="s">
        <v>166</v>
      </c>
      <c r="W9" s="123"/>
      <c r="X9" s="48"/>
    </row>
    <row r="10" spans="1:23" s="106" customFormat="1" ht="16.5" customHeight="1">
      <c r="A10" s="17">
        <f>startovka!D13</f>
        <v>0</v>
      </c>
      <c r="B10" s="17">
        <f>startovka!E13</f>
        <v>0</v>
      </c>
      <c r="C10" s="17">
        <f>startovka!F13</f>
        <v>0</v>
      </c>
      <c r="D10" s="17">
        <f>startovka!G13</f>
        <v>0</v>
      </c>
      <c r="E10" s="17">
        <f>startovka!H13</f>
        <v>0</v>
      </c>
      <c r="F10" s="17">
        <f>startovka!I13</f>
        <v>0</v>
      </c>
      <c r="G10" s="17"/>
      <c r="H10" s="17"/>
      <c r="I10" s="17"/>
      <c r="J10" s="17"/>
      <c r="K10" s="61">
        <f>startovka!B13</f>
        <v>0</v>
      </c>
      <c r="L10" s="120"/>
      <c r="M10" s="120"/>
      <c r="N10" s="121">
        <f>M10-L10</f>
        <v>0</v>
      </c>
      <c r="O10" s="120"/>
      <c r="P10" s="71">
        <f>N10+O10</f>
        <v>0</v>
      </c>
      <c r="Q10" s="120"/>
      <c r="R10" s="120"/>
      <c r="S10" s="121">
        <f>R10-Q10</f>
        <v>0</v>
      </c>
      <c r="T10" s="120"/>
      <c r="U10" s="71">
        <f>S10+T10</f>
        <v>0</v>
      </c>
      <c r="V10" s="122">
        <f>P10+U10</f>
        <v>0</v>
      </c>
      <c r="W10" s="123"/>
    </row>
    <row r="11" spans="1:23" s="106" customFormat="1" ht="16.5" customHeight="1">
      <c r="A11" s="17">
        <f>startovka!D14</f>
        <v>0</v>
      </c>
      <c r="B11" s="17">
        <f>startovka!E14</f>
        <v>0</v>
      </c>
      <c r="C11" s="17">
        <f>startovka!F14</f>
        <v>0</v>
      </c>
      <c r="D11" s="17">
        <f>startovka!G14</f>
        <v>0</v>
      </c>
      <c r="E11" s="17">
        <f>startovka!H14</f>
        <v>0</v>
      </c>
      <c r="F11" s="17">
        <f>startovka!I14</f>
        <v>0</v>
      </c>
      <c r="G11" s="17"/>
      <c r="H11" s="17"/>
      <c r="I11" s="17"/>
      <c r="J11" s="17"/>
      <c r="K11" s="61">
        <f>startovka!B14</f>
        <v>0</v>
      </c>
      <c r="L11" s="120"/>
      <c r="M11" s="120"/>
      <c r="N11" s="121">
        <f>M11-L11</f>
        <v>0</v>
      </c>
      <c r="O11" s="120"/>
      <c r="P11" s="71">
        <f>N11+O11</f>
        <v>0</v>
      </c>
      <c r="Q11" s="120"/>
      <c r="R11" s="120"/>
      <c r="S11" s="121">
        <f>R11-Q11</f>
        <v>0</v>
      </c>
      <c r="T11" s="120"/>
      <c r="U11" s="71">
        <f>S11+T11</f>
        <v>0</v>
      </c>
      <c r="V11" s="122">
        <f>P11+U11</f>
        <v>0</v>
      </c>
      <c r="W11" s="123"/>
    </row>
    <row r="12" spans="1:23" s="106" customFormat="1" ht="16.5" customHeight="1">
      <c r="A12" s="17">
        <f>startovka!D15</f>
        <v>0</v>
      </c>
      <c r="B12" s="17">
        <f>startovka!E15</f>
        <v>0</v>
      </c>
      <c r="C12" s="17">
        <f>startovka!F15</f>
        <v>0</v>
      </c>
      <c r="D12" s="17">
        <f>startovka!G15</f>
        <v>0</v>
      </c>
      <c r="E12" s="17">
        <f>startovka!H15</f>
        <v>0</v>
      </c>
      <c r="F12" s="17">
        <f>startovka!I15</f>
        <v>0</v>
      </c>
      <c r="G12" s="17"/>
      <c r="H12" s="17"/>
      <c r="I12" s="17"/>
      <c r="J12" s="17"/>
      <c r="K12" s="61">
        <f>startovka!B15</f>
        <v>0</v>
      </c>
      <c r="L12" s="120"/>
      <c r="M12" s="120"/>
      <c r="N12" s="121">
        <f>M12-L12</f>
        <v>0</v>
      </c>
      <c r="O12" s="120"/>
      <c r="P12" s="71">
        <f>N12+O12</f>
        <v>0</v>
      </c>
      <c r="Q12" s="120"/>
      <c r="R12" s="120"/>
      <c r="S12" s="121">
        <f>R12-Q12</f>
        <v>0</v>
      </c>
      <c r="T12" s="120"/>
      <c r="U12" s="71">
        <f>S12+T12</f>
        <v>0</v>
      </c>
      <c r="V12" s="122">
        <f>P12+U12</f>
        <v>0</v>
      </c>
      <c r="W12" s="123"/>
    </row>
    <row r="13" spans="1:23" s="106" customFormat="1" ht="16.5" customHeight="1">
      <c r="A13" s="17">
        <f>startovka!D16</f>
        <v>0</v>
      </c>
      <c r="B13" s="17">
        <f>startovka!E16</f>
        <v>0</v>
      </c>
      <c r="C13" s="17">
        <f>startovka!F16</f>
        <v>0</v>
      </c>
      <c r="D13" s="17">
        <f>startovka!G16</f>
        <v>0</v>
      </c>
      <c r="E13" s="17">
        <f>startovka!H16</f>
        <v>0</v>
      </c>
      <c r="F13" s="17">
        <f>startovka!I16</f>
        <v>0</v>
      </c>
      <c r="G13" s="17"/>
      <c r="H13" s="17"/>
      <c r="I13" s="17"/>
      <c r="J13" s="17"/>
      <c r="K13" s="61">
        <f>startovka!B16</f>
        <v>0</v>
      </c>
      <c r="L13" s="120"/>
      <c r="M13" s="120"/>
      <c r="N13" s="121">
        <f>M13-L13</f>
        <v>0</v>
      </c>
      <c r="O13" s="120"/>
      <c r="P13" s="71">
        <f>N13+O13</f>
        <v>0</v>
      </c>
      <c r="Q13" s="120"/>
      <c r="R13" s="120"/>
      <c r="S13" s="121">
        <f>R13-Q13</f>
        <v>0</v>
      </c>
      <c r="T13" s="120"/>
      <c r="U13" s="71">
        <f>S13+T13</f>
        <v>0</v>
      </c>
      <c r="V13" s="122">
        <f>P13+U13</f>
        <v>0</v>
      </c>
      <c r="W13" s="123"/>
    </row>
    <row r="14" spans="1:23" s="106" customFormat="1" ht="16.5" customHeight="1">
      <c r="A14" s="17">
        <f>startovka!D17</f>
        <v>0</v>
      </c>
      <c r="B14" s="17">
        <f>startovka!E17</f>
        <v>0</v>
      </c>
      <c r="C14" s="17">
        <f>startovka!F17</f>
        <v>0</v>
      </c>
      <c r="D14" s="17">
        <f>startovka!G17</f>
        <v>0</v>
      </c>
      <c r="E14" s="17">
        <f>startovka!H17</f>
        <v>0</v>
      </c>
      <c r="F14" s="17">
        <f>startovka!I17</f>
        <v>0</v>
      </c>
      <c r="G14" s="17"/>
      <c r="H14" s="17"/>
      <c r="I14" s="17"/>
      <c r="J14" s="17"/>
      <c r="K14" s="61">
        <f>startovka!B17</f>
        <v>0</v>
      </c>
      <c r="L14" s="120"/>
      <c r="M14" s="120"/>
      <c r="N14" s="121">
        <f>M14-L14</f>
        <v>0</v>
      </c>
      <c r="O14" s="120"/>
      <c r="P14" s="71">
        <f>N14+O14</f>
        <v>0</v>
      </c>
      <c r="Q14" s="120"/>
      <c r="R14" s="120"/>
      <c r="S14" s="121">
        <f>R14-Q14</f>
        <v>0</v>
      </c>
      <c r="T14" s="120"/>
      <c r="U14" s="71">
        <f>S14+T14</f>
        <v>0</v>
      </c>
      <c r="V14" s="122">
        <f>P14+U14</f>
        <v>0</v>
      </c>
      <c r="W14" s="123"/>
    </row>
    <row r="15" spans="1:23" s="106" customFormat="1" ht="16.5" customHeight="1">
      <c r="A15" s="17">
        <f>startovka!D18</f>
        <v>0</v>
      </c>
      <c r="B15" s="17">
        <f>startovka!E18</f>
        <v>0</v>
      </c>
      <c r="C15" s="17">
        <f>startovka!F18</f>
        <v>0</v>
      </c>
      <c r="D15" s="17">
        <f>startovka!G18</f>
        <v>0</v>
      </c>
      <c r="E15" s="17">
        <f>startovka!H18</f>
        <v>0</v>
      </c>
      <c r="F15" s="17">
        <f>startovka!I18</f>
        <v>0</v>
      </c>
      <c r="G15" s="17"/>
      <c r="H15" s="17"/>
      <c r="I15" s="17"/>
      <c r="J15" s="17"/>
      <c r="K15" s="61">
        <f>startovka!B18</f>
        <v>0</v>
      </c>
      <c r="L15" s="120"/>
      <c r="M15" s="120"/>
      <c r="N15" s="121">
        <f>M15-L15</f>
        <v>0</v>
      </c>
      <c r="O15" s="120"/>
      <c r="P15" s="71">
        <f>N15+O15</f>
        <v>0</v>
      </c>
      <c r="Q15" s="120"/>
      <c r="R15" s="120"/>
      <c r="S15" s="121">
        <f>R15-Q15</f>
        <v>0</v>
      </c>
      <c r="T15" s="120"/>
      <c r="U15" s="71">
        <f>S15+T15</f>
        <v>0</v>
      </c>
      <c r="V15" s="122">
        <f>P15+U15</f>
        <v>0</v>
      </c>
      <c r="W15" s="123"/>
    </row>
    <row r="16" spans="1:23" s="106" customFormat="1" ht="16.5" customHeight="1">
      <c r="A16" s="17">
        <f>startovka!D19</f>
        <v>0</v>
      </c>
      <c r="B16" s="17">
        <f>startovka!E19</f>
        <v>0</v>
      </c>
      <c r="C16" s="17">
        <f>startovka!F19</f>
        <v>0</v>
      </c>
      <c r="D16" s="17">
        <f>startovka!G19</f>
        <v>0</v>
      </c>
      <c r="E16" s="17">
        <f>startovka!H19</f>
        <v>0</v>
      </c>
      <c r="F16" s="17">
        <f>startovka!I19</f>
        <v>0</v>
      </c>
      <c r="G16" s="17"/>
      <c r="H16" s="17"/>
      <c r="I16" s="17"/>
      <c r="J16" s="17"/>
      <c r="K16" s="61">
        <f>startovka!B19</f>
        <v>0</v>
      </c>
      <c r="L16" s="120"/>
      <c r="M16" s="120"/>
      <c r="N16" s="121">
        <f>M16-L16</f>
        <v>0</v>
      </c>
      <c r="O16" s="120"/>
      <c r="P16" s="71">
        <f>N16+O16</f>
        <v>0</v>
      </c>
      <c r="Q16" s="120"/>
      <c r="R16" s="120"/>
      <c r="S16" s="121">
        <f>R16-Q16</f>
        <v>0</v>
      </c>
      <c r="T16" s="120"/>
      <c r="U16" s="71">
        <f>S16+T16</f>
        <v>0</v>
      </c>
      <c r="V16" s="122">
        <f>P16+U16</f>
        <v>0</v>
      </c>
      <c r="W16" s="123"/>
    </row>
    <row r="17" spans="1:23" s="106" customFormat="1" ht="16.5" customHeight="1">
      <c r="A17" s="17">
        <f>startovka!D20</f>
        <v>0</v>
      </c>
      <c r="B17" s="17">
        <f>startovka!E20</f>
        <v>0</v>
      </c>
      <c r="C17" s="17">
        <f>startovka!F20</f>
        <v>0</v>
      </c>
      <c r="D17" s="17">
        <f>startovka!G20</f>
        <v>0</v>
      </c>
      <c r="E17" s="17">
        <f>startovka!H20</f>
        <v>0</v>
      </c>
      <c r="F17" s="17">
        <f>startovka!I20</f>
        <v>0</v>
      </c>
      <c r="G17" s="17"/>
      <c r="H17" s="17"/>
      <c r="I17" s="17"/>
      <c r="J17" s="17"/>
      <c r="K17" s="61">
        <f>startovka!B20</f>
        <v>0</v>
      </c>
      <c r="L17" s="126"/>
      <c r="M17" s="126"/>
      <c r="N17" s="127">
        <f>M17-L17</f>
        <v>0</v>
      </c>
      <c r="O17" s="128"/>
      <c r="P17" s="62">
        <f>N17+O17</f>
        <v>0</v>
      </c>
      <c r="Q17" s="126"/>
      <c r="R17" s="126"/>
      <c r="S17" s="127">
        <f>R17-Q17</f>
        <v>0</v>
      </c>
      <c r="T17" s="129"/>
      <c r="U17" s="62">
        <f>S17+T17</f>
        <v>0</v>
      </c>
      <c r="V17" s="130">
        <f>P17+U17</f>
        <v>0</v>
      </c>
      <c r="W17" s="123"/>
    </row>
    <row r="18" spans="1:23" s="106" customFormat="1" ht="16.5" customHeight="1">
      <c r="A18" s="17">
        <f>startovka!D21</f>
        <v>0</v>
      </c>
      <c r="B18" s="17">
        <f>startovka!E21</f>
        <v>0</v>
      </c>
      <c r="C18" s="17">
        <f>startovka!F21</f>
        <v>0</v>
      </c>
      <c r="D18" s="17">
        <f>startovka!G21</f>
        <v>0</v>
      </c>
      <c r="E18" s="17">
        <f>startovka!H21</f>
        <v>0</v>
      </c>
      <c r="F18" s="17">
        <f>startovka!I21</f>
        <v>0</v>
      </c>
      <c r="G18" s="17"/>
      <c r="H18" s="17"/>
      <c r="I18" s="17"/>
      <c r="J18" s="17"/>
      <c r="K18" s="61">
        <f>startovka!B21</f>
        <v>0</v>
      </c>
      <c r="L18" s="126"/>
      <c r="M18" s="126"/>
      <c r="N18" s="127">
        <f>M18-L18</f>
        <v>0</v>
      </c>
      <c r="O18" s="128"/>
      <c r="P18" s="62">
        <f>N18+O18</f>
        <v>0</v>
      </c>
      <c r="Q18" s="126"/>
      <c r="R18" s="126"/>
      <c r="S18" s="127">
        <f>R18-Q18</f>
        <v>0</v>
      </c>
      <c r="T18" s="129"/>
      <c r="U18" s="62">
        <f>S18+T18</f>
        <v>0</v>
      </c>
      <c r="V18" s="130">
        <f>P18+U18</f>
        <v>0</v>
      </c>
      <c r="W18" s="123"/>
    </row>
    <row r="19" spans="1:23" s="106" customFormat="1" ht="16.5" customHeight="1">
      <c r="A19" s="17">
        <f>startovka!D22</f>
        <v>0</v>
      </c>
      <c r="B19" s="17">
        <f>startovka!E22</f>
        <v>0</v>
      </c>
      <c r="C19" s="17">
        <f>startovka!F22</f>
        <v>0</v>
      </c>
      <c r="D19" s="17">
        <f>startovka!G22</f>
        <v>0</v>
      </c>
      <c r="E19" s="17">
        <f>startovka!H22</f>
        <v>0</v>
      </c>
      <c r="F19" s="17">
        <f>startovka!I22</f>
        <v>0</v>
      </c>
      <c r="G19" s="17"/>
      <c r="H19" s="17"/>
      <c r="I19" s="17"/>
      <c r="J19" s="17"/>
      <c r="K19" s="61">
        <f>startovka!B22</f>
        <v>0</v>
      </c>
      <c r="L19" s="126"/>
      <c r="M19" s="126"/>
      <c r="N19" s="127">
        <f>M19-L19</f>
        <v>0</v>
      </c>
      <c r="O19" s="128"/>
      <c r="P19" s="62">
        <f>N19+O19</f>
        <v>0</v>
      </c>
      <c r="Q19" s="126"/>
      <c r="R19" s="126"/>
      <c r="S19" s="127">
        <f>R19-Q19</f>
        <v>0</v>
      </c>
      <c r="T19" s="129"/>
      <c r="U19" s="62">
        <f>S19+T19</f>
        <v>0</v>
      </c>
      <c r="V19" s="130">
        <f>P19+U19</f>
        <v>0</v>
      </c>
      <c r="W19" s="123"/>
    </row>
    <row r="20" spans="1:23" s="106" customFormat="1" ht="16.5" customHeight="1">
      <c r="A20" s="17">
        <f>startovka!D23</f>
        <v>0</v>
      </c>
      <c r="B20" s="17">
        <f>startovka!E23</f>
        <v>0</v>
      </c>
      <c r="C20" s="17">
        <f>startovka!F23</f>
        <v>0</v>
      </c>
      <c r="D20" s="17">
        <f>startovka!G23</f>
        <v>0</v>
      </c>
      <c r="E20" s="17">
        <f>startovka!H23</f>
        <v>0</v>
      </c>
      <c r="F20" s="17">
        <f>startovka!I23</f>
        <v>0</v>
      </c>
      <c r="G20" s="17"/>
      <c r="H20" s="17"/>
      <c r="I20" s="17"/>
      <c r="J20" s="17"/>
      <c r="K20" s="61">
        <f>startovka!B23</f>
        <v>0</v>
      </c>
      <c r="L20" s="126"/>
      <c r="M20" s="126"/>
      <c r="N20" s="127">
        <f>M20-L20</f>
        <v>0</v>
      </c>
      <c r="O20" s="128"/>
      <c r="P20" s="62">
        <f>N20+O20</f>
        <v>0</v>
      </c>
      <c r="Q20" s="126"/>
      <c r="R20" s="126"/>
      <c r="S20" s="127">
        <f>R20-Q20</f>
        <v>0</v>
      </c>
      <c r="T20" s="129"/>
      <c r="U20" s="62">
        <f>S20+T20</f>
        <v>0</v>
      </c>
      <c r="V20" s="130">
        <f>P20+U20</f>
        <v>0</v>
      </c>
      <c r="W20" s="123"/>
    </row>
    <row r="21" spans="1:23" s="106" customFormat="1" ht="16.5" customHeight="1">
      <c r="A21" s="17">
        <f>startovka!D24</f>
        <v>0</v>
      </c>
      <c r="B21" s="17">
        <f>startovka!E24</f>
        <v>0</v>
      </c>
      <c r="C21" s="17">
        <f>startovka!F24</f>
        <v>0</v>
      </c>
      <c r="D21" s="17">
        <f>startovka!G24</f>
        <v>0</v>
      </c>
      <c r="E21" s="17">
        <f>startovka!H24</f>
        <v>0</v>
      </c>
      <c r="F21" s="17">
        <f>startovka!I24</f>
        <v>0</v>
      </c>
      <c r="G21" s="17"/>
      <c r="H21" s="17"/>
      <c r="I21" s="17"/>
      <c r="J21" s="17"/>
      <c r="K21" s="61">
        <f>startovka!B24</f>
        <v>0</v>
      </c>
      <c r="L21" s="126"/>
      <c r="M21" s="126"/>
      <c r="N21" s="127">
        <f>M21-L21</f>
        <v>0</v>
      </c>
      <c r="O21" s="128"/>
      <c r="P21" s="62">
        <f>N21+O21</f>
        <v>0</v>
      </c>
      <c r="Q21" s="126"/>
      <c r="R21" s="126"/>
      <c r="S21" s="127">
        <f>R21-Q21</f>
        <v>0</v>
      </c>
      <c r="T21" s="129"/>
      <c r="U21" s="62">
        <f>S21+T21</f>
        <v>0</v>
      </c>
      <c r="V21" s="130">
        <f>P21+U21</f>
        <v>0</v>
      </c>
      <c r="W21" s="123"/>
    </row>
    <row r="22" spans="1:23" s="106" customFormat="1" ht="16.5" customHeight="1">
      <c r="A22" s="17">
        <f>startovka!D25</f>
        <v>0</v>
      </c>
      <c r="B22" s="17">
        <f>startovka!E25</f>
        <v>0</v>
      </c>
      <c r="C22" s="17">
        <f>startovka!F25</f>
        <v>0</v>
      </c>
      <c r="D22" s="17">
        <f>startovka!G25</f>
        <v>0</v>
      </c>
      <c r="E22" s="17">
        <f>startovka!H25</f>
        <v>0</v>
      </c>
      <c r="F22" s="17">
        <f>startovka!I25</f>
        <v>0</v>
      </c>
      <c r="G22" s="17"/>
      <c r="H22" s="17"/>
      <c r="I22" s="17"/>
      <c r="J22" s="17"/>
      <c r="K22" s="61">
        <f>startovka!B25</f>
        <v>0</v>
      </c>
      <c r="L22" s="126"/>
      <c r="M22" s="126"/>
      <c r="N22" s="127">
        <f>M22-L22</f>
        <v>0</v>
      </c>
      <c r="O22" s="128"/>
      <c r="P22" s="62">
        <f>N22+O22</f>
        <v>0</v>
      </c>
      <c r="Q22" s="126"/>
      <c r="R22" s="126"/>
      <c r="S22" s="127">
        <f>R22-Q22</f>
        <v>0</v>
      </c>
      <c r="T22" s="129"/>
      <c r="U22" s="62">
        <f>S22+T22</f>
        <v>0</v>
      </c>
      <c r="V22" s="130">
        <f>P22+U22</f>
        <v>0</v>
      </c>
      <c r="W22" s="123"/>
    </row>
    <row r="23" spans="1:23" s="106" customFormat="1" ht="16.5" customHeight="1">
      <c r="A23" s="17">
        <f>startovka!D26</f>
        <v>0</v>
      </c>
      <c r="B23" s="17">
        <f>startovka!E26</f>
        <v>0</v>
      </c>
      <c r="C23" s="17">
        <f>startovka!F26</f>
        <v>0</v>
      </c>
      <c r="D23" s="17">
        <f>startovka!G26</f>
        <v>0</v>
      </c>
      <c r="E23" s="17">
        <f>startovka!H26</f>
        <v>0</v>
      </c>
      <c r="F23" s="17">
        <f>startovka!I26</f>
        <v>0</v>
      </c>
      <c r="G23" s="17"/>
      <c r="H23" s="17"/>
      <c r="I23" s="17"/>
      <c r="J23" s="17"/>
      <c r="K23" s="61">
        <f>startovka!B26</f>
        <v>0</v>
      </c>
      <c r="L23" s="126"/>
      <c r="M23" s="126"/>
      <c r="N23" s="127">
        <f>M23-L23</f>
        <v>0</v>
      </c>
      <c r="O23" s="128"/>
      <c r="P23" s="62">
        <f>N23+O23</f>
        <v>0</v>
      </c>
      <c r="Q23" s="126"/>
      <c r="R23" s="126"/>
      <c r="S23" s="127">
        <f>R23-Q23</f>
        <v>0</v>
      </c>
      <c r="T23" s="129"/>
      <c r="U23" s="62">
        <f>S23+T23</f>
        <v>0</v>
      </c>
      <c r="V23" s="130">
        <f>P23+U23</f>
        <v>0</v>
      </c>
      <c r="W23" s="123"/>
    </row>
    <row r="24" spans="1:23" s="106" customFormat="1" ht="16.5" customHeight="1">
      <c r="A24" s="17">
        <f>startovka!D27</f>
        <v>0</v>
      </c>
      <c r="B24" s="17">
        <f>startovka!E27</f>
        <v>0</v>
      </c>
      <c r="C24" s="17">
        <f>startovka!F27</f>
        <v>0</v>
      </c>
      <c r="D24" s="17">
        <f>startovka!G27</f>
        <v>0</v>
      </c>
      <c r="E24" s="17">
        <f>startovka!H27</f>
        <v>0</v>
      </c>
      <c r="F24" s="17">
        <f>startovka!I27</f>
        <v>0</v>
      </c>
      <c r="G24" s="17"/>
      <c r="H24" s="17"/>
      <c r="I24" s="17"/>
      <c r="J24" s="17"/>
      <c r="K24" s="61">
        <f>startovka!B27</f>
        <v>0</v>
      </c>
      <c r="L24" s="126"/>
      <c r="M24" s="126"/>
      <c r="N24" s="127">
        <f>M24-L24</f>
        <v>0</v>
      </c>
      <c r="O24" s="128"/>
      <c r="P24" s="62">
        <f>N24+O24</f>
        <v>0</v>
      </c>
      <c r="Q24" s="126"/>
      <c r="R24" s="126"/>
      <c r="S24" s="127">
        <f>R24-Q24</f>
        <v>0</v>
      </c>
      <c r="T24" s="129"/>
      <c r="U24" s="62">
        <f>S24+T24</f>
        <v>0</v>
      </c>
      <c r="V24" s="130">
        <f>P24+U24</f>
        <v>0</v>
      </c>
      <c r="W24" s="123"/>
    </row>
    <row r="25" spans="1:23" s="106" customFormat="1" ht="16.5" customHeight="1">
      <c r="A25" s="17">
        <f>startovka!D28</f>
        <v>0</v>
      </c>
      <c r="B25" s="17">
        <f>startovka!E28</f>
        <v>0</v>
      </c>
      <c r="C25" s="17">
        <f>startovka!F28</f>
        <v>0</v>
      </c>
      <c r="D25" s="17">
        <f>startovka!G28</f>
        <v>0</v>
      </c>
      <c r="E25" s="17">
        <f>startovka!H28</f>
        <v>0</v>
      </c>
      <c r="F25" s="17">
        <f>startovka!I28</f>
        <v>0</v>
      </c>
      <c r="G25" s="17"/>
      <c r="H25" s="17"/>
      <c r="I25" s="17"/>
      <c r="J25" s="17"/>
      <c r="K25" s="61">
        <f>startovka!B28</f>
        <v>0</v>
      </c>
      <c r="L25" s="126"/>
      <c r="M25" s="126"/>
      <c r="N25" s="127">
        <f>M25-L25</f>
        <v>0</v>
      </c>
      <c r="O25" s="128"/>
      <c r="P25" s="62">
        <f>N25+O25</f>
        <v>0</v>
      </c>
      <c r="Q25" s="126"/>
      <c r="R25" s="126"/>
      <c r="S25" s="127">
        <f>R25-Q25</f>
        <v>0</v>
      </c>
      <c r="T25" s="129"/>
      <c r="U25" s="62">
        <f>S25+T25</f>
        <v>0</v>
      </c>
      <c r="V25" s="130">
        <f>P25+U25</f>
        <v>0</v>
      </c>
      <c r="W25" s="123"/>
    </row>
    <row r="26" spans="1:23" s="106" customFormat="1" ht="16.5" customHeight="1">
      <c r="A26" s="17">
        <f>startovka!D29</f>
        <v>0</v>
      </c>
      <c r="B26" s="17">
        <f>startovka!E29</f>
        <v>0</v>
      </c>
      <c r="C26" s="17">
        <f>startovka!F29</f>
        <v>0</v>
      </c>
      <c r="D26" s="17">
        <f>startovka!G29</f>
        <v>0</v>
      </c>
      <c r="E26" s="17">
        <f>startovka!H29</f>
        <v>0</v>
      </c>
      <c r="F26" s="17">
        <f>startovka!I29</f>
        <v>0</v>
      </c>
      <c r="G26" s="17"/>
      <c r="H26" s="17"/>
      <c r="I26" s="17"/>
      <c r="J26" s="17"/>
      <c r="K26" s="61">
        <f>startovka!B29</f>
        <v>0</v>
      </c>
      <c r="L26" s="126"/>
      <c r="M26" s="126"/>
      <c r="N26" s="127">
        <f>M26-L26</f>
        <v>0</v>
      </c>
      <c r="O26" s="128"/>
      <c r="P26" s="62">
        <f>N26+O26</f>
        <v>0</v>
      </c>
      <c r="Q26" s="126"/>
      <c r="R26" s="126"/>
      <c r="S26" s="127">
        <f>R26-Q26</f>
        <v>0</v>
      </c>
      <c r="T26" s="129"/>
      <c r="U26" s="62">
        <f>S26+T26</f>
        <v>0</v>
      </c>
      <c r="V26" s="130">
        <f>P26+U26</f>
        <v>0</v>
      </c>
      <c r="W26" s="123"/>
    </row>
    <row r="27" spans="1:23" s="106" customFormat="1" ht="16.5" customHeight="1">
      <c r="A27" s="17">
        <f>startovka!D30</f>
        <v>0</v>
      </c>
      <c r="B27" s="17">
        <f>startovka!E30</f>
        <v>0</v>
      </c>
      <c r="C27" s="17">
        <f>startovka!F30</f>
        <v>0</v>
      </c>
      <c r="D27" s="17">
        <f>startovka!G30</f>
        <v>0</v>
      </c>
      <c r="E27" s="17">
        <f>startovka!H30</f>
        <v>0</v>
      </c>
      <c r="F27" s="17">
        <f>startovka!I30</f>
        <v>0</v>
      </c>
      <c r="G27" s="17"/>
      <c r="H27" s="17"/>
      <c r="I27" s="17"/>
      <c r="J27" s="17"/>
      <c r="K27" s="61">
        <f>startovka!B30</f>
        <v>0</v>
      </c>
      <c r="L27" s="126"/>
      <c r="M27" s="126"/>
      <c r="N27" s="127">
        <f>M27-L27</f>
        <v>0</v>
      </c>
      <c r="O27" s="128"/>
      <c r="P27" s="62">
        <f>N27+O27</f>
        <v>0</v>
      </c>
      <c r="Q27" s="126"/>
      <c r="R27" s="126"/>
      <c r="S27" s="127">
        <f>R27-Q27</f>
        <v>0</v>
      </c>
      <c r="T27" s="129"/>
      <c r="U27" s="62">
        <f>S27+T27</f>
        <v>0</v>
      </c>
      <c r="V27" s="130">
        <f>P27+U27</f>
        <v>0</v>
      </c>
      <c r="W27" s="123"/>
    </row>
  </sheetData>
  <autoFilter ref="A1:A19"/>
  <printOptions/>
  <pageMargins left="0.4902777777777778" right="0.4798611111111111" top="0.9840277777777778" bottom="0.9840277777777778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zoomScale="75" zoomScaleNormal="75" workbookViewId="0" topLeftCell="A1">
      <selection activeCell="H18" sqref="H18"/>
    </sheetView>
  </sheetViews>
  <sheetFormatPr defaultColWidth="9.00390625" defaultRowHeight="12.75"/>
  <cols>
    <col min="1" max="1" width="3.375" style="3" customWidth="1"/>
    <col min="2" max="2" width="3.75390625" style="3" customWidth="1"/>
    <col min="3" max="3" width="20.00390625" style="0" customWidth="1"/>
    <col min="4" max="4" width="13.875" style="3" customWidth="1"/>
    <col min="5" max="5" width="5.375" style="3" customWidth="1"/>
    <col min="6" max="6" width="7.50390625" style="3" customWidth="1"/>
    <col min="7" max="7" width="5.875" style="3" customWidth="1"/>
    <col min="8" max="8" width="10.125" style="73" customWidth="1"/>
    <col min="9" max="9" width="0" style="3" hidden="1" customWidth="1"/>
    <col min="10" max="10" width="0" style="73" hidden="1" customWidth="1"/>
    <col min="11" max="11" width="11.625" style="73" customWidth="1"/>
  </cols>
  <sheetData>
    <row r="1" spans="4:11" ht="22.5">
      <c r="D1" s="74" t="s">
        <v>167</v>
      </c>
      <c r="E1" s="74"/>
      <c r="F1" s="74"/>
      <c r="G1" s="74"/>
      <c r="H1" s="74"/>
      <c r="I1" s="74"/>
      <c r="J1" s="74"/>
      <c r="K1" s="75"/>
    </row>
    <row r="2" spans="1:11" ht="13.5" customHeight="1">
      <c r="A2" s="49" t="s">
        <v>147</v>
      </c>
      <c r="D2" s="11"/>
      <c r="E2" s="56"/>
      <c r="K2" s="76" t="s">
        <v>148</v>
      </c>
    </row>
    <row r="3" spans="1:11" ht="19.5" customHeight="1">
      <c r="A3" s="49" t="s">
        <v>149</v>
      </c>
      <c r="D3" s="77" t="s">
        <v>150</v>
      </c>
      <c r="E3" s="77"/>
      <c r="F3" s="77"/>
      <c r="G3" s="77"/>
      <c r="H3" s="77"/>
      <c r="I3" s="77"/>
      <c r="J3" s="77"/>
      <c r="K3" s="73" t="s">
        <v>151</v>
      </c>
    </row>
    <row r="4" spans="2:7" ht="30.75" customHeight="1">
      <c r="B4" s="78"/>
      <c r="G4" s="78" t="s">
        <v>5</v>
      </c>
    </row>
    <row r="5" spans="1:12" ht="16.5" customHeight="1">
      <c r="A5" s="79" t="s">
        <v>131</v>
      </c>
      <c r="B5" s="79"/>
      <c r="C5" s="80" t="s">
        <v>9</v>
      </c>
      <c r="D5" s="79" t="s">
        <v>13</v>
      </c>
      <c r="E5" s="79" t="s">
        <v>10</v>
      </c>
      <c r="F5" s="79" t="s">
        <v>12</v>
      </c>
      <c r="G5" s="81" t="s">
        <v>11</v>
      </c>
      <c r="H5" s="82" t="s">
        <v>152</v>
      </c>
      <c r="I5" s="79" t="s">
        <v>153</v>
      </c>
      <c r="J5" s="83" t="s">
        <v>154</v>
      </c>
      <c r="K5" s="82" t="s">
        <v>155</v>
      </c>
      <c r="L5" s="84" t="s">
        <v>156</v>
      </c>
    </row>
    <row r="6" spans="1:12" s="3" customFormat="1" ht="16.5" customHeight="1">
      <c r="A6" s="85"/>
      <c r="B6" s="86"/>
      <c r="C6" s="87"/>
      <c r="D6" s="87"/>
      <c r="E6" s="87"/>
      <c r="F6" s="87"/>
      <c r="G6" s="86"/>
      <c r="H6" s="88" t="s">
        <v>157</v>
      </c>
      <c r="I6" s="87" t="s">
        <v>158</v>
      </c>
      <c r="J6" s="89" t="s">
        <v>159</v>
      </c>
      <c r="K6" s="88" t="s">
        <v>160</v>
      </c>
      <c r="L6" s="87" t="s">
        <v>158</v>
      </c>
    </row>
    <row r="7" spans="1:12" s="3" customFormat="1" ht="16.5" customHeight="1">
      <c r="A7" s="90">
        <f>počtářC1!W4</f>
        <v>0</v>
      </c>
      <c r="B7" s="90"/>
      <c r="C7" s="91" t="str">
        <f>počtářC1!B4</f>
        <v>Blažíček Oldřich</v>
      </c>
      <c r="D7" s="92" t="str">
        <f>počtářC1!F4</f>
        <v>KK Brandýs</v>
      </c>
      <c r="E7" s="93" t="str">
        <f>počtářC1!C4</f>
        <v>0</v>
      </c>
      <c r="F7" s="93">
        <f>počtářC1!E4</f>
        <v>11003</v>
      </c>
      <c r="G7" s="61">
        <f>počtářC1!D4</f>
        <v>49</v>
      </c>
      <c r="H7" s="94"/>
      <c r="I7" s="94">
        <f>počtářC1!O4</f>
        <v>0</v>
      </c>
      <c r="J7" s="95">
        <f>počtářC1!P4</f>
        <v>0.006900462962962963</v>
      </c>
      <c r="K7" s="94">
        <v>0.006900462962962963</v>
      </c>
      <c r="L7" s="122"/>
    </row>
    <row r="8" spans="1:12" s="3" customFormat="1" ht="16.5" customHeight="1">
      <c r="A8" s="96">
        <f>počtářC1!X4</f>
        <v>0</v>
      </c>
      <c r="B8" s="97" t="str">
        <f>počtářC1!A4</f>
        <v>v</v>
      </c>
      <c r="C8" s="98"/>
      <c r="D8" s="99"/>
      <c r="E8" s="100"/>
      <c r="F8" s="100"/>
      <c r="G8" s="63"/>
      <c r="H8" s="94"/>
      <c r="I8" s="94">
        <f>počtářC1!O5</f>
        <v>0</v>
      </c>
      <c r="J8" s="95">
        <f>počtářC1!P5</f>
        <v>0.0074375</v>
      </c>
      <c r="K8" s="94"/>
      <c r="L8" s="122"/>
    </row>
    <row r="9" spans="1:12" ht="13.5" customHeight="1">
      <c r="A9" s="90">
        <f>počtářC1!W5</f>
        <v>0</v>
      </c>
      <c r="B9" s="90"/>
      <c r="C9" s="91" t="str">
        <f>počtářC1!B5</f>
        <v>Šťastný Filip</v>
      </c>
      <c r="D9" s="92" t="str">
        <f>počtářC1!F5</f>
        <v>Obal Pce</v>
      </c>
      <c r="E9" s="93" t="str">
        <f>počtářC1!C5</f>
        <v>0</v>
      </c>
      <c r="F9" s="93">
        <f>počtářC1!E5</f>
        <v>57020</v>
      </c>
      <c r="G9" s="61">
        <f>počtářC1!D5</f>
        <v>94</v>
      </c>
      <c r="H9" s="94"/>
      <c r="I9" s="94">
        <f>počtářC1!O6</f>
        <v>0</v>
      </c>
      <c r="J9" s="95">
        <f>počtářC1!P6</f>
        <v>0.00782986111111111</v>
      </c>
      <c r="K9" s="94">
        <v>0.0074375</v>
      </c>
      <c r="L9" s="122"/>
    </row>
    <row r="10" spans="1:12" ht="13.5" customHeight="1">
      <c r="A10" s="96">
        <f>počtářC1!X5</f>
        <v>0</v>
      </c>
      <c r="B10" s="97" t="str">
        <f>počtářC1!A5</f>
        <v>Žs</v>
      </c>
      <c r="C10" s="98"/>
      <c r="D10" s="99"/>
      <c r="E10" s="100"/>
      <c r="F10" s="100"/>
      <c r="G10" s="63"/>
      <c r="H10" s="94"/>
      <c r="I10" s="94">
        <f>počtářC1!O7</f>
        <v>0</v>
      </c>
      <c r="J10" s="95">
        <f>počtářC1!P7</f>
        <v>0.00795023148148148</v>
      </c>
      <c r="K10" s="94"/>
      <c r="L10" s="122"/>
    </row>
    <row r="11" spans="1:12" ht="13.5" customHeight="1">
      <c r="A11" s="90">
        <f>počtářC1!W6</f>
        <v>0</v>
      </c>
      <c r="B11" s="90"/>
      <c r="C11" s="91" t="str">
        <f>počtářC1!B6</f>
        <v>Macíček Lukáš</v>
      </c>
      <c r="D11" s="92" t="str">
        <f>počtářC1!F6</f>
        <v>Val.Mez</v>
      </c>
      <c r="E11" s="93" t="str">
        <f>počtářC1!C6</f>
        <v>0</v>
      </c>
      <c r="F11" s="93">
        <f>počtářC1!E6</f>
        <v>132049</v>
      </c>
      <c r="G11" s="61">
        <f>počtářC1!D6</f>
        <v>93</v>
      </c>
      <c r="H11" s="94"/>
      <c r="I11" s="94">
        <f>počtářC1!O8</f>
        <v>0</v>
      </c>
      <c r="J11" s="95">
        <f>počtářC1!P8</f>
        <v>0</v>
      </c>
      <c r="K11" s="94">
        <v>0.00782986111111111</v>
      </c>
      <c r="L11" s="122"/>
    </row>
    <row r="12" spans="1:12" ht="13.5" customHeight="1">
      <c r="A12" s="96">
        <f>počtářC1!X6</f>
        <v>0</v>
      </c>
      <c r="B12" s="97" t="str">
        <f>počtářC1!A6</f>
        <v>Žs</v>
      </c>
      <c r="C12" s="98"/>
      <c r="D12" s="99"/>
      <c r="E12" s="100"/>
      <c r="F12" s="100"/>
      <c r="G12" s="63"/>
      <c r="H12" s="94"/>
      <c r="I12" s="94">
        <f>počtářC1!O9</f>
        <v>0</v>
      </c>
      <c r="J12" s="95">
        <f>počtářC1!P9</f>
        <v>0</v>
      </c>
      <c r="K12" s="94"/>
      <c r="L12" s="122"/>
    </row>
    <row r="13" spans="1:12" ht="13.5" customHeight="1">
      <c r="A13" s="90">
        <f>počtářC1!W7</f>
        <v>0</v>
      </c>
      <c r="B13" s="90"/>
      <c r="C13" s="91" t="str">
        <f>počtářC1!B7</f>
        <v>Kotík Radim</v>
      </c>
      <c r="D13" s="92" t="str">
        <f>počtářC1!F7</f>
        <v>Přerov</v>
      </c>
      <c r="E13" s="93" t="str">
        <f>počtářC1!C7</f>
        <v>0</v>
      </c>
      <c r="F13" s="93">
        <f>počtářC1!E7</f>
        <v>124020</v>
      </c>
      <c r="G13" s="61">
        <f>počtářC1!D7</f>
        <v>93</v>
      </c>
      <c r="H13" s="94"/>
      <c r="I13" s="94">
        <f>počtářC1!O10</f>
        <v>0</v>
      </c>
      <c r="J13" s="95">
        <f>počtářC1!P10</f>
        <v>0</v>
      </c>
      <c r="K13" s="94">
        <v>0.00795023148148148</v>
      </c>
      <c r="L13" s="122"/>
    </row>
    <row r="14" spans="1:12" ht="13.5" customHeight="1">
      <c r="A14" s="96">
        <f>počtářC1!X7</f>
        <v>0</v>
      </c>
      <c r="B14" s="97" t="str">
        <f>počtářC1!A7</f>
        <v>Žs</v>
      </c>
      <c r="C14" s="98"/>
      <c r="D14" s="99"/>
      <c r="E14" s="100"/>
      <c r="F14" s="100"/>
      <c r="G14" s="63"/>
      <c r="H14" s="94"/>
      <c r="I14" s="94">
        <f>počtářC1!O11</f>
        <v>0</v>
      </c>
      <c r="J14" s="95">
        <f>počtářC1!P11</f>
        <v>0</v>
      </c>
      <c r="K14" s="94"/>
      <c r="L14" s="122"/>
    </row>
    <row r="15" spans="1:12" ht="13.5" customHeight="1">
      <c r="A15" s="90">
        <f>počtářC1!W8</f>
        <v>0</v>
      </c>
      <c r="B15" s="90"/>
      <c r="C15" s="91" t="str">
        <f>počtářC1!B8</f>
        <v>Přidal Patrik</v>
      </c>
      <c r="D15" s="92" t="str">
        <f>počtářC1!F8</f>
        <v>Litovel</v>
      </c>
      <c r="E15" s="93" t="str">
        <f>počtářC1!C8</f>
        <v>0</v>
      </c>
      <c r="F15" s="93">
        <f>počtářC1!E8</f>
        <v>116035</v>
      </c>
      <c r="G15" s="61">
        <f>počtářC1!D8</f>
        <v>93</v>
      </c>
      <c r="H15" s="94"/>
      <c r="I15" s="94">
        <f>počtářC1!O12</f>
        <v>0</v>
      </c>
      <c r="J15" s="95">
        <f>počtářC1!P12</f>
        <v>0</v>
      </c>
      <c r="K15" s="94"/>
      <c r="L15" s="122"/>
    </row>
    <row r="16" spans="1:12" ht="13.5" customHeight="1">
      <c r="A16" s="96">
        <f>počtářC1!X8</f>
        <v>0</v>
      </c>
      <c r="B16" s="97" t="str">
        <f>počtářC1!A8</f>
        <v>Žs</v>
      </c>
      <c r="C16" s="98"/>
      <c r="D16" s="99"/>
      <c r="E16" s="100"/>
      <c r="F16" s="100"/>
      <c r="G16" s="63"/>
      <c r="H16" s="94"/>
      <c r="I16" s="94">
        <f>počtářC1!O13</f>
        <v>0</v>
      </c>
      <c r="J16" s="95">
        <f>počtářC1!P13</f>
        <v>0</v>
      </c>
      <c r="K16" s="94"/>
      <c r="L16" s="122"/>
    </row>
    <row r="17" spans="1:12" ht="13.5" customHeight="1">
      <c r="A17" s="90">
        <f>počtářC1!W9</f>
        <v>0</v>
      </c>
      <c r="B17" s="90"/>
      <c r="C17" s="91" t="str">
        <f>počtářC1!B9</f>
        <v>Slanina Vladimír</v>
      </c>
      <c r="D17" s="92" t="str">
        <f>počtářC1!F9</f>
        <v>L.Žatec</v>
      </c>
      <c r="E17" s="93" t="str">
        <f>počtářC1!C9</f>
        <v>0</v>
      </c>
      <c r="F17" s="93">
        <f>počtářC1!E9</f>
        <v>52028</v>
      </c>
      <c r="G17" s="61">
        <f>počtářC1!D9</f>
        <v>94</v>
      </c>
      <c r="H17" s="94"/>
      <c r="I17" s="94">
        <f>počtářC1!O14</f>
        <v>0</v>
      </c>
      <c r="J17" s="95">
        <f>počtářC1!P14</f>
        <v>0</v>
      </c>
      <c r="K17" s="94"/>
      <c r="L17" s="122"/>
    </row>
    <row r="18" spans="1:12" ht="13.5" customHeight="1">
      <c r="A18" s="96">
        <f>počtářC1!X9</f>
        <v>0</v>
      </c>
      <c r="B18" s="97" t="str">
        <f>počtářC1!A9</f>
        <v>Žs</v>
      </c>
      <c r="C18" s="98"/>
      <c r="D18" s="99"/>
      <c r="E18" s="100"/>
      <c r="F18" s="100"/>
      <c r="G18" s="63">
        <f>počtářC1!H9</f>
        <v>0</v>
      </c>
      <c r="H18" s="94"/>
      <c r="I18" s="94">
        <f>počtářC1!O15</f>
        <v>0</v>
      </c>
      <c r="J18" s="95">
        <f>počtářC1!P15</f>
        <v>0</v>
      </c>
      <c r="K18" s="94"/>
      <c r="L18" s="122"/>
    </row>
    <row r="19" spans="1:12" ht="13.5" customHeight="1">
      <c r="A19" s="90">
        <f>počtářC1!W10</f>
        <v>0</v>
      </c>
      <c r="B19" s="90"/>
      <c r="C19" s="91">
        <f>počtářC1!B10</f>
        <v>0</v>
      </c>
      <c r="D19" s="92">
        <f>počtářC1!F10</f>
        <v>0</v>
      </c>
      <c r="E19" s="93">
        <f>počtářC1!C10</f>
        <v>0</v>
      </c>
      <c r="F19" s="93">
        <f>počtářC1!E10</f>
        <v>0</v>
      </c>
      <c r="G19" s="61">
        <f>počtářC1!D10</f>
        <v>0</v>
      </c>
      <c r="H19" s="94">
        <f>počtářC1!N16</f>
        <v>0</v>
      </c>
      <c r="I19" s="94">
        <f>počtářC1!O16</f>
        <v>0</v>
      </c>
      <c r="J19" s="95">
        <f>počtářC1!P16</f>
        <v>0</v>
      </c>
      <c r="K19" s="94"/>
      <c r="L19" s="122"/>
    </row>
    <row r="20" spans="1:12" ht="13.5" customHeight="1">
      <c r="A20" s="96">
        <f>počtářC1!X10</f>
        <v>0</v>
      </c>
      <c r="B20" s="97">
        <f>počtářC1!A10</f>
        <v>0</v>
      </c>
      <c r="C20" s="98"/>
      <c r="D20" s="99"/>
      <c r="E20" s="100"/>
      <c r="F20" s="100"/>
      <c r="G20" s="63">
        <f>počtářC1!H10</f>
        <v>0</v>
      </c>
      <c r="H20" s="94">
        <f>počtářC1!N17</f>
        <v>0</v>
      </c>
      <c r="I20" s="94">
        <f>počtářC1!O17</f>
        <v>0</v>
      </c>
      <c r="J20" s="95">
        <f>počtářC1!P17</f>
        <v>0</v>
      </c>
      <c r="K20" s="94"/>
      <c r="L20" s="122"/>
    </row>
    <row r="21" spans="1:12" ht="13.5" customHeight="1">
      <c r="A21" s="90">
        <f>počtářC1!W11</f>
        <v>0</v>
      </c>
      <c r="B21" s="90"/>
      <c r="C21" s="91">
        <f>počtářC1!B11</f>
        <v>0</v>
      </c>
      <c r="D21" s="92">
        <f>počtářC1!F11</f>
        <v>0</v>
      </c>
      <c r="E21" s="93">
        <f>počtářC1!C11</f>
        <v>0</v>
      </c>
      <c r="F21" s="93">
        <f>počtářC1!E11</f>
        <v>0</v>
      </c>
      <c r="G21" s="61">
        <f>počtářC1!D11</f>
        <v>0</v>
      </c>
      <c r="H21" s="94">
        <f>počtářC1!N18</f>
        <v>0</v>
      </c>
      <c r="I21" s="94">
        <f>počtářC1!O18</f>
        <v>0</v>
      </c>
      <c r="J21" s="95">
        <f>počtářC1!P18</f>
        <v>0</v>
      </c>
      <c r="K21" s="94"/>
      <c r="L21" s="122"/>
    </row>
    <row r="22" spans="1:12" ht="13.5" customHeight="1">
      <c r="A22" s="96">
        <f>počtářC1!X11</f>
        <v>0</v>
      </c>
      <c r="B22" s="97">
        <f>počtářC1!A11</f>
        <v>0</v>
      </c>
      <c r="C22" s="98"/>
      <c r="D22" s="99"/>
      <c r="E22" s="100"/>
      <c r="F22" s="100"/>
      <c r="G22" s="63">
        <f>počtářC1!H11</f>
        <v>0</v>
      </c>
      <c r="H22" s="94">
        <f>počtářC1!N19</f>
        <v>0</v>
      </c>
      <c r="I22" s="94">
        <f>počtářC1!O19</f>
        <v>0</v>
      </c>
      <c r="J22" s="95">
        <f>počtářC1!P19</f>
        <v>0</v>
      </c>
      <c r="K22" s="94"/>
      <c r="L22" s="122"/>
    </row>
    <row r="23" spans="1:12" ht="13.5" customHeight="1">
      <c r="A23" s="90">
        <f>počtářC1!W12</f>
        <v>0</v>
      </c>
      <c r="B23" s="90"/>
      <c r="C23" s="91">
        <f>počtářC1!B12</f>
        <v>0</v>
      </c>
      <c r="D23" s="92">
        <f>počtářC1!F12</f>
        <v>0</v>
      </c>
      <c r="E23" s="93">
        <f>počtářC1!C12</f>
        <v>0</v>
      </c>
      <c r="F23" s="93">
        <f>počtářC1!E12</f>
        <v>0</v>
      </c>
      <c r="G23" s="61">
        <f>počtářC1!D12</f>
        <v>0</v>
      </c>
      <c r="H23" s="94">
        <f>počtářC1!N20</f>
        <v>0</v>
      </c>
      <c r="I23" s="94">
        <f>počtářC1!O20</f>
        <v>0</v>
      </c>
      <c r="J23" s="95">
        <f>počtářC1!P20</f>
        <v>0</v>
      </c>
      <c r="K23" s="94"/>
      <c r="L23" s="122"/>
    </row>
    <row r="24" spans="1:12" ht="13.5" customHeight="1">
      <c r="A24" s="96">
        <f>počtářC1!X12</f>
        <v>0</v>
      </c>
      <c r="B24" s="97">
        <f>počtářC1!A12</f>
        <v>0</v>
      </c>
      <c r="C24" s="98"/>
      <c r="D24" s="99"/>
      <c r="E24" s="100"/>
      <c r="F24" s="100"/>
      <c r="G24" s="63">
        <f>počtářC1!H12</f>
        <v>0</v>
      </c>
      <c r="H24" s="94">
        <f>počtářC1!N21</f>
        <v>0</v>
      </c>
      <c r="I24" s="94">
        <f>počtářC1!O21</f>
        <v>0</v>
      </c>
      <c r="J24" s="95">
        <f>počtářC1!P21</f>
        <v>0</v>
      </c>
      <c r="K24" s="94"/>
      <c r="L24" s="122"/>
    </row>
    <row r="25" spans="1:12" ht="13.5" customHeight="1">
      <c r="A25" s="90">
        <f>počtářC1!W13</f>
        <v>0</v>
      </c>
      <c r="B25" s="90"/>
      <c r="C25" s="91">
        <f>počtářC1!B13</f>
        <v>0</v>
      </c>
      <c r="D25" s="92">
        <f>počtářC1!F13</f>
        <v>0</v>
      </c>
      <c r="E25" s="93">
        <f>počtářC1!C13</f>
        <v>0</v>
      </c>
      <c r="F25" s="93">
        <f>počtářC1!E13</f>
        <v>0</v>
      </c>
      <c r="G25" s="61">
        <f>počtářC1!D13</f>
        <v>0</v>
      </c>
      <c r="H25" s="94">
        <f>počtářC1!N22</f>
        <v>0</v>
      </c>
      <c r="I25" s="94">
        <f>počtářC1!O22</f>
        <v>0</v>
      </c>
      <c r="J25" s="95">
        <f>počtářC1!P22</f>
        <v>0</v>
      </c>
      <c r="K25" s="94"/>
      <c r="L25" s="122"/>
    </row>
    <row r="26" spans="1:12" ht="13.5" customHeight="1">
      <c r="A26" s="96">
        <f>počtářC1!X13</f>
        <v>0</v>
      </c>
      <c r="B26" s="97">
        <f>počtářC1!A13</f>
        <v>0</v>
      </c>
      <c r="C26" s="98"/>
      <c r="D26" s="99"/>
      <c r="E26" s="100"/>
      <c r="F26" s="100"/>
      <c r="G26" s="63">
        <f>počtářC1!H13</f>
        <v>0</v>
      </c>
      <c r="H26" s="94">
        <f>počtářC1!N23</f>
        <v>0</v>
      </c>
      <c r="I26" s="94">
        <f>počtářC1!O23</f>
        <v>0</v>
      </c>
      <c r="J26" s="95">
        <f>počtářC1!P23</f>
        <v>0</v>
      </c>
      <c r="K26" s="94"/>
      <c r="L26" s="122"/>
    </row>
    <row r="27" spans="1:12" ht="13.5" customHeight="1">
      <c r="A27" s="90">
        <f>počtářC1!W14</f>
        <v>0</v>
      </c>
      <c r="B27" s="90"/>
      <c r="C27" s="91">
        <f>počtářC1!B14</f>
        <v>0</v>
      </c>
      <c r="D27" s="92">
        <f>počtářC1!F14</f>
        <v>0</v>
      </c>
      <c r="E27" s="93">
        <f>počtářC1!C14</f>
        <v>0</v>
      </c>
      <c r="F27" s="93">
        <f>počtářC1!E14</f>
        <v>0</v>
      </c>
      <c r="G27" s="61">
        <f>počtářC1!D14</f>
        <v>0</v>
      </c>
      <c r="H27" s="94">
        <f>počtářC1!N24</f>
        <v>0</v>
      </c>
      <c r="I27" s="94">
        <f>počtářC1!O24</f>
        <v>0</v>
      </c>
      <c r="J27" s="95">
        <f>počtářC1!P24</f>
        <v>0</v>
      </c>
      <c r="K27" s="94"/>
      <c r="L27" s="122"/>
    </row>
    <row r="28" spans="1:12" ht="13.5" customHeight="1">
      <c r="A28" s="96">
        <f>počtářC1!X14</f>
        <v>0</v>
      </c>
      <c r="B28" s="97">
        <f>počtářC1!A14</f>
        <v>0</v>
      </c>
      <c r="C28" s="98"/>
      <c r="D28" s="99"/>
      <c r="E28" s="100"/>
      <c r="F28" s="100"/>
      <c r="G28" s="63">
        <f>počtářC1!H14</f>
        <v>0</v>
      </c>
      <c r="H28" s="131">
        <f>počtářC1!S14</f>
        <v>0</v>
      </c>
      <c r="I28" s="100">
        <f>počtářC1!T14</f>
        <v>0</v>
      </c>
      <c r="J28" s="67">
        <f>počtářC1!U14</f>
        <v>0</v>
      </c>
      <c r="K28" s="131">
        <f>počtářC1!V14</f>
        <v>0</v>
      </c>
      <c r="L28" s="98"/>
    </row>
    <row r="29" spans="1:12" ht="13.5" customHeight="1">
      <c r="A29" s="90">
        <f>počtářC1!W15</f>
        <v>0</v>
      </c>
      <c r="B29" s="90"/>
      <c r="C29" s="91">
        <f>počtářC1!B15</f>
        <v>0</v>
      </c>
      <c r="D29" s="92">
        <f>počtářC1!F15</f>
        <v>0</v>
      </c>
      <c r="E29" s="93">
        <f>počtářC1!C15</f>
        <v>0</v>
      </c>
      <c r="F29" s="93">
        <f>počtářC1!E15</f>
        <v>0</v>
      </c>
      <c r="G29" s="61">
        <f>počtářC1!D15</f>
        <v>0</v>
      </c>
      <c r="H29" s="132">
        <f>počtářC1!N15</f>
        <v>0</v>
      </c>
      <c r="I29" s="93">
        <f>počtářC1!O15</f>
        <v>0</v>
      </c>
      <c r="J29" s="133">
        <f>počtářC1!P15</f>
        <v>0</v>
      </c>
      <c r="K29" s="132"/>
      <c r="L29" s="91"/>
    </row>
    <row r="30" spans="1:12" ht="13.5" customHeight="1">
      <c r="A30" s="96">
        <f>počtářC1!X15</f>
        <v>0</v>
      </c>
      <c r="B30" s="97">
        <f>počtářC1!A15</f>
        <v>0</v>
      </c>
      <c r="C30" s="98"/>
      <c r="D30" s="99"/>
      <c r="E30" s="100"/>
      <c r="F30" s="100"/>
      <c r="G30" s="63">
        <f>počtářC1!H15</f>
        <v>0</v>
      </c>
      <c r="H30" s="131">
        <f>počtářC1!S15</f>
        <v>0</v>
      </c>
      <c r="I30" s="100">
        <f>počtářC1!T15</f>
        <v>0</v>
      </c>
      <c r="J30" s="67">
        <f>počtářC1!U15</f>
        <v>0</v>
      </c>
      <c r="K30" s="131">
        <f>počtářC1!V15</f>
        <v>0</v>
      </c>
      <c r="L30" s="98"/>
    </row>
    <row r="31" spans="1:12" ht="13.5" customHeight="1">
      <c r="A31" s="90">
        <f>počtářC1!W16</f>
        <v>0</v>
      </c>
      <c r="B31" s="90"/>
      <c r="C31" s="91">
        <f>počtářC1!B16</f>
        <v>0</v>
      </c>
      <c r="D31" s="92">
        <f>počtářC1!F16</f>
        <v>0</v>
      </c>
      <c r="E31" s="93">
        <f>počtářC1!C16</f>
        <v>0</v>
      </c>
      <c r="F31" s="93">
        <f>počtářC1!E16</f>
        <v>0</v>
      </c>
      <c r="G31" s="61">
        <f>počtářC1!D16</f>
        <v>0</v>
      </c>
      <c r="H31" s="132">
        <f>počtářC1!N16</f>
        <v>0</v>
      </c>
      <c r="I31" s="93">
        <f>počtářC1!O16</f>
        <v>0</v>
      </c>
      <c r="J31" s="133">
        <f>počtářC1!P16</f>
        <v>0</v>
      </c>
      <c r="K31" s="132"/>
      <c r="L31" s="91"/>
    </row>
    <row r="32" spans="1:12" ht="13.5" customHeight="1">
      <c r="A32" s="96">
        <f>počtářC1!X16</f>
        <v>0</v>
      </c>
      <c r="B32" s="97">
        <f>počtářC1!A16</f>
        <v>0</v>
      </c>
      <c r="C32" s="98"/>
      <c r="D32" s="99"/>
      <c r="E32" s="100"/>
      <c r="F32" s="100"/>
      <c r="G32" s="63">
        <f>počtářC1!H16</f>
        <v>0</v>
      </c>
      <c r="H32" s="131">
        <f>počtářC1!S16</f>
        <v>0</v>
      </c>
      <c r="I32" s="100">
        <f>počtářC1!T16</f>
        <v>0</v>
      </c>
      <c r="J32" s="67">
        <f>počtářC1!U16</f>
        <v>0</v>
      </c>
      <c r="K32" s="131">
        <f>počtářC1!V16</f>
        <v>0</v>
      </c>
      <c r="L32" s="98"/>
    </row>
    <row r="33" spans="1:12" ht="13.5" customHeight="1">
      <c r="A33" s="90">
        <f>počtářC1!W17</f>
        <v>0</v>
      </c>
      <c r="B33" s="90"/>
      <c r="C33" s="91">
        <f>počtářC1!B17</f>
        <v>0</v>
      </c>
      <c r="D33" s="92">
        <f>počtářC1!F17</f>
        <v>0</v>
      </c>
      <c r="E33" s="93">
        <f>počtářC1!C17</f>
        <v>0</v>
      </c>
      <c r="F33" s="93">
        <f>počtářC1!E17</f>
        <v>0</v>
      </c>
      <c r="G33" s="61">
        <f>počtářC1!D17</f>
        <v>0</v>
      </c>
      <c r="H33" s="132">
        <f>počtářC1!N17</f>
        <v>0</v>
      </c>
      <c r="I33" s="93">
        <f>počtářC1!O17</f>
        <v>0</v>
      </c>
      <c r="J33" s="133">
        <f>počtářC1!P17</f>
        <v>0</v>
      </c>
      <c r="K33" s="132"/>
      <c r="L33" s="91"/>
    </row>
    <row r="34" spans="1:12" ht="13.5" customHeight="1">
      <c r="A34" s="96">
        <f>počtářC1!X17</f>
        <v>0</v>
      </c>
      <c r="B34" s="97">
        <f>počtářC1!A17</f>
        <v>0</v>
      </c>
      <c r="C34" s="98"/>
      <c r="D34" s="99"/>
      <c r="E34" s="100"/>
      <c r="F34" s="100"/>
      <c r="G34" s="63">
        <f>počtářC1!H17</f>
        <v>0</v>
      </c>
      <c r="H34" s="131">
        <f>počtářC1!S17</f>
        <v>0</v>
      </c>
      <c r="I34" s="100">
        <f>počtářC1!T17</f>
        <v>0</v>
      </c>
      <c r="J34" s="67">
        <f>počtářC1!U17</f>
        <v>0</v>
      </c>
      <c r="K34" s="131">
        <f>počtářC1!V17</f>
        <v>0</v>
      </c>
      <c r="L34" s="98"/>
    </row>
    <row r="35" spans="1:12" ht="13.5" customHeight="1">
      <c r="A35" s="90">
        <f>počtářC1!W18</f>
        <v>0</v>
      </c>
      <c r="B35" s="90"/>
      <c r="C35" s="91">
        <f>počtářC1!B18</f>
        <v>0</v>
      </c>
      <c r="D35" s="92">
        <f>počtářC1!F18</f>
        <v>0</v>
      </c>
      <c r="E35" s="93">
        <f>počtářC1!C18</f>
        <v>0</v>
      </c>
      <c r="F35" s="93">
        <f>počtářC1!E18</f>
        <v>0</v>
      </c>
      <c r="G35" s="61">
        <f>počtářC1!D18</f>
        <v>0</v>
      </c>
      <c r="H35" s="132">
        <f>počtářC1!N18</f>
        <v>0</v>
      </c>
      <c r="I35" s="93">
        <f>počtářC1!O18</f>
        <v>0</v>
      </c>
      <c r="J35" s="133">
        <f>počtářC1!P18</f>
        <v>0</v>
      </c>
      <c r="K35" s="132"/>
      <c r="L35" s="91"/>
    </row>
    <row r="36" spans="1:12" ht="13.5" customHeight="1">
      <c r="A36" s="96">
        <f>počtářC1!X18</f>
        <v>0</v>
      </c>
      <c r="B36" s="97">
        <f>počtářC1!A18</f>
        <v>0</v>
      </c>
      <c r="C36" s="98"/>
      <c r="D36" s="99"/>
      <c r="E36" s="100"/>
      <c r="F36" s="100"/>
      <c r="G36" s="63">
        <f>počtářC1!H18</f>
        <v>0</v>
      </c>
      <c r="H36" s="131">
        <f>počtářC1!S18</f>
        <v>0</v>
      </c>
      <c r="I36" s="100">
        <f>počtářC1!T18</f>
        <v>0</v>
      </c>
      <c r="J36" s="67">
        <f>počtářC1!U18</f>
        <v>0</v>
      </c>
      <c r="K36" s="131">
        <f>počtářC1!V18</f>
        <v>0</v>
      </c>
      <c r="L36" s="98"/>
    </row>
    <row r="37" spans="1:12" ht="13.5" customHeight="1">
      <c r="A37" s="90">
        <f>počtářC1!W19</f>
        <v>0</v>
      </c>
      <c r="B37" s="90"/>
      <c r="C37" s="91">
        <f>počtářC1!B19</f>
        <v>0</v>
      </c>
      <c r="D37" s="92">
        <f>počtářC1!F19</f>
        <v>0</v>
      </c>
      <c r="E37" s="93">
        <f>počtářC1!C19</f>
        <v>0</v>
      </c>
      <c r="F37" s="93">
        <f>počtářC1!E19</f>
        <v>0</v>
      </c>
      <c r="G37" s="61">
        <f>počtářC1!D19</f>
        <v>0</v>
      </c>
      <c r="H37" s="132">
        <f>počtářC1!N19</f>
        <v>0</v>
      </c>
      <c r="I37" s="93">
        <f>počtářC1!O19</f>
        <v>0</v>
      </c>
      <c r="J37" s="133">
        <f>počtářC1!P19</f>
        <v>0</v>
      </c>
      <c r="K37" s="132"/>
      <c r="L37" s="91"/>
    </row>
    <row r="38" spans="1:12" ht="13.5" customHeight="1">
      <c r="A38" s="96">
        <f>počtářC1!X19</f>
        <v>0</v>
      </c>
      <c r="B38" s="97">
        <f>počtářC1!A19</f>
        <v>0</v>
      </c>
      <c r="C38" s="98"/>
      <c r="D38" s="99"/>
      <c r="E38" s="100"/>
      <c r="F38" s="100"/>
      <c r="G38" s="63">
        <f>počtářC1!H19</f>
        <v>0</v>
      </c>
      <c r="H38" s="131">
        <f>počtářC1!S19</f>
        <v>0</v>
      </c>
      <c r="I38" s="100">
        <f>počtářC1!T19</f>
        <v>0</v>
      </c>
      <c r="J38" s="67">
        <f>počtářC1!U19</f>
        <v>0</v>
      </c>
      <c r="K38" s="131">
        <f>počtářC1!V19</f>
        <v>0</v>
      </c>
      <c r="L38" s="98"/>
    </row>
    <row r="39" spans="1:12" ht="12.75">
      <c r="A39" s="90">
        <f>počtářC1!W20</f>
        <v>0</v>
      </c>
      <c r="B39" s="90"/>
      <c r="C39" s="91">
        <f>počtářC1!B20</f>
        <v>0</v>
      </c>
      <c r="D39" s="92">
        <f>počtářC1!F20</f>
        <v>0</v>
      </c>
      <c r="E39" s="93">
        <f>počtářC1!C20</f>
        <v>0</v>
      </c>
      <c r="F39" s="93">
        <f>počtářC1!E20</f>
        <v>0</v>
      </c>
      <c r="G39" s="61">
        <f>počtářC1!D20</f>
        <v>0</v>
      </c>
      <c r="H39" s="132">
        <f>počtářC1!N20</f>
        <v>0</v>
      </c>
      <c r="I39" s="93">
        <f>počtářC1!O20</f>
        <v>0</v>
      </c>
      <c r="J39" s="133">
        <f>počtářC1!P20</f>
        <v>0</v>
      </c>
      <c r="K39" s="132"/>
      <c r="L39" s="91"/>
    </row>
    <row r="40" spans="1:12" ht="12.75">
      <c r="A40" s="96">
        <f>počtářC1!X20</f>
        <v>0</v>
      </c>
      <c r="B40" s="97">
        <f>počtářC1!A20</f>
        <v>0</v>
      </c>
      <c r="C40" s="98"/>
      <c r="D40" s="99"/>
      <c r="E40" s="100"/>
      <c r="F40" s="100"/>
      <c r="G40" s="63">
        <f>počtářC1!H20</f>
        <v>0</v>
      </c>
      <c r="H40" s="131">
        <f>počtářC1!S20</f>
        <v>0</v>
      </c>
      <c r="I40" s="134">
        <f>počtářC1!T20</f>
        <v>0</v>
      </c>
      <c r="J40" s="67">
        <f>počtářC1!U20</f>
        <v>0</v>
      </c>
      <c r="K40" s="131">
        <f>počtářC1!V20</f>
        <v>0</v>
      </c>
      <c r="L40" s="98"/>
    </row>
    <row r="41" spans="1:12" ht="12.75">
      <c r="A41" s="90">
        <f>počtářC1!W21</f>
        <v>0</v>
      </c>
      <c r="B41" s="90"/>
      <c r="C41" s="91">
        <f>počtářC1!B21</f>
        <v>0</v>
      </c>
      <c r="D41" s="92">
        <f>počtářC1!F21</f>
        <v>0</v>
      </c>
      <c r="E41" s="93">
        <f>počtářC1!C21</f>
        <v>0</v>
      </c>
      <c r="F41" s="93">
        <f>počtářC1!E21</f>
        <v>0</v>
      </c>
      <c r="G41" s="61">
        <f>počtářC1!D21</f>
        <v>0</v>
      </c>
      <c r="H41" s="132">
        <f>počtářC1!N21</f>
        <v>0</v>
      </c>
      <c r="I41" s="93">
        <f>počtářC1!O21</f>
        <v>0</v>
      </c>
      <c r="J41" s="133">
        <f>počtářC1!P21</f>
        <v>0</v>
      </c>
      <c r="K41" s="132"/>
      <c r="L41" s="91"/>
    </row>
    <row r="42" spans="1:12" ht="12.75">
      <c r="A42" s="96">
        <f>počtářC1!X21</f>
        <v>0</v>
      </c>
      <c r="B42" s="97">
        <f>počtářC1!A21</f>
        <v>0</v>
      </c>
      <c r="C42" s="98"/>
      <c r="D42" s="99"/>
      <c r="E42" s="100"/>
      <c r="F42" s="100"/>
      <c r="G42" s="63">
        <f>počtářC1!H21</f>
        <v>0</v>
      </c>
      <c r="H42" s="131">
        <f>počtářC1!S21</f>
        <v>0</v>
      </c>
      <c r="I42" s="134">
        <f>počtářC1!T21</f>
        <v>0</v>
      </c>
      <c r="J42" s="67">
        <f>počtářC1!U21</f>
        <v>0</v>
      </c>
      <c r="K42" s="131">
        <f>počtářC1!V21</f>
        <v>0</v>
      </c>
      <c r="L42" s="98"/>
    </row>
    <row r="43" spans="1:12" ht="12.75">
      <c r="A43" s="90">
        <f>počtářC1!W22</f>
        <v>0</v>
      </c>
      <c r="B43" s="90"/>
      <c r="C43" s="91">
        <f>počtářC1!B22</f>
        <v>0</v>
      </c>
      <c r="D43" s="92">
        <f>počtářC1!F22</f>
        <v>0</v>
      </c>
      <c r="E43" s="93">
        <f>počtářC1!C22</f>
        <v>0</v>
      </c>
      <c r="F43" s="93">
        <f>počtářC1!E22</f>
        <v>0</v>
      </c>
      <c r="G43" s="61">
        <f>počtářC1!D22</f>
        <v>0</v>
      </c>
      <c r="H43" s="132">
        <f>počtářC1!N22</f>
        <v>0</v>
      </c>
      <c r="I43" s="93">
        <f>počtářC1!O22</f>
        <v>0</v>
      </c>
      <c r="J43" s="133">
        <f>počtářC1!P22</f>
        <v>0</v>
      </c>
      <c r="K43" s="132"/>
      <c r="L43" s="91"/>
    </row>
    <row r="44" spans="1:12" ht="12.75">
      <c r="A44" s="96">
        <f>počtářC1!X22</f>
        <v>0</v>
      </c>
      <c r="B44" s="97">
        <f>počtářC1!A22</f>
        <v>0</v>
      </c>
      <c r="C44" s="98"/>
      <c r="D44" s="99"/>
      <c r="E44" s="100"/>
      <c r="F44" s="100"/>
      <c r="G44" s="63">
        <f>počtářC1!H22</f>
        <v>0</v>
      </c>
      <c r="H44" s="131">
        <f>počtářC1!S22</f>
        <v>0</v>
      </c>
      <c r="I44" s="134">
        <f>počtářC1!T22</f>
        <v>0</v>
      </c>
      <c r="J44" s="67">
        <f>počtářC1!U22</f>
        <v>0</v>
      </c>
      <c r="K44" s="131">
        <f>počtářC1!V22</f>
        <v>0</v>
      </c>
      <c r="L44" s="98"/>
    </row>
    <row r="45" spans="1:12" ht="12.75">
      <c r="A45" s="90">
        <f>počtářC1!W23</f>
        <v>0</v>
      </c>
      <c r="B45" s="90"/>
      <c r="C45" s="91">
        <f>počtářC1!B23</f>
        <v>0</v>
      </c>
      <c r="D45" s="92">
        <f>počtářC1!F23</f>
        <v>0</v>
      </c>
      <c r="E45" s="93">
        <f>počtářC1!C23</f>
        <v>0</v>
      </c>
      <c r="F45" s="93">
        <f>počtářC1!E23</f>
        <v>0</v>
      </c>
      <c r="G45" s="61">
        <f>počtářC1!D23</f>
        <v>0</v>
      </c>
      <c r="H45" s="132">
        <f>počtářC1!N23</f>
        <v>0</v>
      </c>
      <c r="I45" s="93">
        <f>počtářC1!O23</f>
        <v>0</v>
      </c>
      <c r="J45" s="133">
        <f>počtářC1!P23</f>
        <v>0</v>
      </c>
      <c r="K45" s="132"/>
      <c r="L45" s="91"/>
    </row>
    <row r="46" spans="1:12" ht="12.75">
      <c r="A46" s="96">
        <f>počtářC1!X23</f>
        <v>0</v>
      </c>
      <c r="B46" s="97">
        <f>počtářC1!A23</f>
        <v>0</v>
      </c>
      <c r="C46" s="98"/>
      <c r="D46" s="99"/>
      <c r="E46" s="100"/>
      <c r="F46" s="100"/>
      <c r="G46" s="63">
        <f>počtářC1!H23</f>
        <v>0</v>
      </c>
      <c r="H46" s="131">
        <f>počtářC1!S23</f>
        <v>0</v>
      </c>
      <c r="I46" s="134">
        <f>počtářC1!T23</f>
        <v>0</v>
      </c>
      <c r="J46" s="67">
        <f>počtářC1!U23</f>
        <v>0</v>
      </c>
      <c r="K46" s="131">
        <f>počtářC1!V23</f>
        <v>0</v>
      </c>
      <c r="L46" s="98"/>
    </row>
    <row r="47" spans="1:12" ht="12.75">
      <c r="A47" s="90">
        <f>počtářC1!W24</f>
        <v>0</v>
      </c>
      <c r="B47" s="90"/>
      <c r="C47" s="91">
        <f>počtářC1!B24</f>
        <v>0</v>
      </c>
      <c r="D47" s="92">
        <f>počtářC1!F24</f>
        <v>0</v>
      </c>
      <c r="E47" s="93">
        <f>počtářC1!C24</f>
        <v>0</v>
      </c>
      <c r="F47" s="93">
        <f>počtářC1!E24</f>
        <v>0</v>
      </c>
      <c r="G47" s="61">
        <f>počtářC1!D24</f>
        <v>0</v>
      </c>
      <c r="H47" s="132">
        <f>počtářC1!N24</f>
        <v>0</v>
      </c>
      <c r="I47" s="93">
        <f>počtářC1!O24</f>
        <v>0</v>
      </c>
      <c r="J47" s="133">
        <f>počtářC1!P24</f>
        <v>0</v>
      </c>
      <c r="K47" s="132"/>
      <c r="L47" s="91"/>
    </row>
    <row r="48" spans="1:12" ht="12.75">
      <c r="A48" s="96">
        <f>počtářC1!X24</f>
        <v>0</v>
      </c>
      <c r="B48" s="97">
        <f>počtářC1!A24</f>
        <v>0</v>
      </c>
      <c r="C48" s="98"/>
      <c r="D48" s="99"/>
      <c r="E48" s="100"/>
      <c r="F48" s="100"/>
      <c r="G48" s="63">
        <f>počtářC1!H24</f>
        <v>0</v>
      </c>
      <c r="H48" s="131">
        <f>počtářC1!S24</f>
        <v>0</v>
      </c>
      <c r="I48" s="134">
        <f>počtářC1!T24</f>
        <v>0</v>
      </c>
      <c r="J48" s="67">
        <f>počtářC1!U24</f>
        <v>0</v>
      </c>
      <c r="K48" s="131">
        <f>počtářC1!V24</f>
        <v>0</v>
      </c>
      <c r="L48" s="98"/>
    </row>
    <row r="49" spans="1:12" ht="12.75">
      <c r="A49" s="90">
        <f>počtářC1!W25</f>
        <v>0</v>
      </c>
      <c r="B49" s="90"/>
      <c r="C49" s="91">
        <f>počtářC1!B25</f>
        <v>0</v>
      </c>
      <c r="D49" s="92">
        <f>počtářC1!F25</f>
        <v>0</v>
      </c>
      <c r="E49" s="93">
        <f>počtářC1!C25</f>
        <v>0</v>
      </c>
      <c r="F49" s="93">
        <f>počtářC1!E25</f>
        <v>0</v>
      </c>
      <c r="G49" s="61">
        <f>počtářC1!D25</f>
        <v>0</v>
      </c>
      <c r="H49" s="132">
        <f>počtářC1!N25</f>
        <v>0</v>
      </c>
      <c r="I49" s="93">
        <f>počtářC1!O25</f>
        <v>0</v>
      </c>
      <c r="J49" s="133">
        <f>počtářC1!P25</f>
        <v>0</v>
      </c>
      <c r="K49" s="132"/>
      <c r="L49" s="91"/>
    </row>
    <row r="50" spans="1:12" ht="12.75">
      <c r="A50" s="96">
        <f>počtářC1!X25</f>
        <v>0</v>
      </c>
      <c r="B50" s="97">
        <f>počtářC1!A25</f>
        <v>0</v>
      </c>
      <c r="C50" s="98"/>
      <c r="D50" s="99"/>
      <c r="E50" s="100"/>
      <c r="F50" s="100"/>
      <c r="G50" s="63">
        <f>počtářC1!H25</f>
        <v>0</v>
      </c>
      <c r="H50" s="131">
        <f>počtářC1!S25</f>
        <v>0</v>
      </c>
      <c r="I50" s="134">
        <f>počtářC1!T25</f>
        <v>0</v>
      </c>
      <c r="J50" s="67">
        <f>počtářC1!U25</f>
        <v>0</v>
      </c>
      <c r="K50" s="131">
        <f>počtářC1!V25</f>
        <v>0</v>
      </c>
      <c r="L50" s="98"/>
    </row>
    <row r="51" spans="1:12" ht="12.75">
      <c r="A51" s="90">
        <f>počtářC1!W26</f>
        <v>0</v>
      </c>
      <c r="B51" s="90"/>
      <c r="C51" s="91">
        <f>počtářC1!B26</f>
        <v>0</v>
      </c>
      <c r="D51" s="92">
        <f>počtářC1!F26</f>
        <v>0</v>
      </c>
      <c r="E51" s="93">
        <f>počtářC1!C26</f>
        <v>0</v>
      </c>
      <c r="F51" s="93">
        <f>počtářC1!E26</f>
        <v>0</v>
      </c>
      <c r="G51" s="61">
        <f>počtářC1!D26</f>
        <v>0</v>
      </c>
      <c r="H51" s="132">
        <f>počtářC1!N26</f>
        <v>0</v>
      </c>
      <c r="I51" s="93">
        <f>počtářC1!O26</f>
        <v>0</v>
      </c>
      <c r="J51" s="133">
        <f>počtářC1!P26</f>
        <v>0</v>
      </c>
      <c r="K51" s="132"/>
      <c r="L51" s="91"/>
    </row>
    <row r="52" spans="1:12" ht="12.75">
      <c r="A52" s="96">
        <f>počtářC1!X26</f>
        <v>0</v>
      </c>
      <c r="B52" s="97">
        <f>počtářC1!A26</f>
        <v>0</v>
      </c>
      <c r="C52" s="98"/>
      <c r="D52" s="99"/>
      <c r="E52" s="100"/>
      <c r="F52" s="100"/>
      <c r="G52" s="63">
        <f>počtářC1!H26</f>
        <v>0</v>
      </c>
      <c r="H52" s="131">
        <f>počtářC1!S26</f>
        <v>0</v>
      </c>
      <c r="I52" s="134">
        <f>počtářC1!T26</f>
        <v>0</v>
      </c>
      <c r="J52" s="67">
        <f>počtářC1!U26</f>
        <v>0</v>
      </c>
      <c r="K52" s="131">
        <f>počtářC1!V26</f>
        <v>0</v>
      </c>
      <c r="L52" s="98"/>
    </row>
    <row r="53" spans="1:12" ht="12.75">
      <c r="A53" s="90">
        <f>počtářC1!W27</f>
        <v>0</v>
      </c>
      <c r="B53" s="90"/>
      <c r="C53" s="91">
        <f>počtářC1!B27</f>
        <v>0</v>
      </c>
      <c r="D53" s="92">
        <f>počtářC1!F27</f>
        <v>0</v>
      </c>
      <c r="E53" s="93">
        <f>počtářC1!C27</f>
        <v>0</v>
      </c>
      <c r="F53" s="93">
        <f>počtářC1!E27</f>
        <v>0</v>
      </c>
      <c r="G53" s="61">
        <f>počtářC1!D27</f>
        <v>0</v>
      </c>
      <c r="H53" s="132">
        <f>počtářC1!N27</f>
        <v>0</v>
      </c>
      <c r="I53" s="93">
        <f>počtářC1!O27</f>
        <v>0</v>
      </c>
      <c r="J53" s="133">
        <f>počtářC1!P27</f>
        <v>0</v>
      </c>
      <c r="K53" s="132"/>
      <c r="L53" s="91"/>
    </row>
    <row r="54" spans="1:12" ht="12.75">
      <c r="A54" s="96">
        <f>počtářC1!X27</f>
        <v>0</v>
      </c>
      <c r="B54" s="97">
        <f>počtářC1!A27</f>
        <v>0</v>
      </c>
      <c r="C54" s="98"/>
      <c r="D54" s="99"/>
      <c r="E54" s="100"/>
      <c r="F54" s="100"/>
      <c r="G54" s="63">
        <f>počtářC1!H27</f>
        <v>0</v>
      </c>
      <c r="H54" s="131">
        <f>počtářC1!S27</f>
        <v>0</v>
      </c>
      <c r="I54" s="134">
        <f>počtářC1!T27</f>
        <v>0</v>
      </c>
      <c r="J54" s="67">
        <f>počtářC1!U27</f>
        <v>0</v>
      </c>
      <c r="K54" s="131">
        <f>počtářC1!V27</f>
        <v>0</v>
      </c>
      <c r="L54" s="98"/>
    </row>
  </sheetData>
  <mergeCells count="27">
    <mergeCell ref="D1:J1"/>
    <mergeCell ref="D3:J3"/>
    <mergeCell ref="A5:B5"/>
    <mergeCell ref="A7:B7"/>
    <mergeCell ref="A9:B9"/>
    <mergeCell ref="A11:B11"/>
    <mergeCell ref="A13:B13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3:B33"/>
    <mergeCell ref="A35:B35"/>
    <mergeCell ref="A37:B37"/>
    <mergeCell ref="A39:B39"/>
    <mergeCell ref="A41:B41"/>
    <mergeCell ref="A43:B43"/>
    <mergeCell ref="A45:B45"/>
    <mergeCell ref="A47:B47"/>
    <mergeCell ref="A49:B49"/>
    <mergeCell ref="A51:B51"/>
    <mergeCell ref="A53:B53"/>
  </mergeCells>
  <printOptions/>
  <pageMargins left="0.2798611111111111" right="0.22013888888888888" top="0.8305555555555556" bottom="0.55" header="0.49236111111111114" footer="0.5118055555555556"/>
  <pageSetup horizontalDpi="300" verticalDpi="300" orientation="portrait" paperSize="9"/>
  <headerFooter alignWithMargins="0">
    <oddHeader>&amp;LTJ Klub Kanoistiky Železný Brod&amp;CZávod č.&amp;RNeděle 29.5.2004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X22"/>
  <sheetViews>
    <sheetView zoomScale="75" zoomScaleNormal="75" workbookViewId="0" topLeftCell="A1">
      <selection activeCell="A6" sqref="A6"/>
    </sheetView>
  </sheetViews>
  <sheetFormatPr defaultColWidth="9.00390625" defaultRowHeight="12.75"/>
  <cols>
    <col min="1" max="1" width="6.625" style="49" customWidth="1"/>
    <col min="2" max="2" width="22.125" style="49" customWidth="1"/>
    <col min="3" max="3" width="6.625" style="49" customWidth="1"/>
    <col min="4" max="5" width="7.25390625" style="3" customWidth="1"/>
    <col min="6" max="6" width="12.00390625" style="49" customWidth="1"/>
    <col min="7" max="7" width="21.625" style="3" customWidth="1"/>
    <col min="8" max="9" width="7.25390625" style="3" customWidth="1"/>
    <col min="10" max="10" width="13.625" style="3" customWidth="1"/>
    <col min="11" max="11" width="7.875" style="3" customWidth="1"/>
    <col min="12" max="13" width="9.25390625" style="50" customWidth="1"/>
    <col min="14" max="14" width="9.00390625" style="51" customWidth="1"/>
    <col min="15" max="15" width="9.00390625" style="52" customWidth="1"/>
    <col min="16" max="16" width="9.25390625" style="0" customWidth="1"/>
    <col min="17" max="18" width="9.25390625" style="50" customWidth="1"/>
    <col min="19" max="19" width="9.00390625" style="51" customWidth="1"/>
    <col min="20" max="20" width="9.00390625" style="52" customWidth="1"/>
    <col min="21" max="21" width="10.125" style="0" customWidth="1"/>
    <col min="22" max="22" width="9.25390625" style="0" customWidth="1"/>
    <col min="23" max="23" width="6.75390625" style="0" customWidth="1"/>
    <col min="24" max="24" width="9.25390625" style="0" customWidth="1"/>
  </cols>
  <sheetData>
    <row r="1" ht="9" customHeight="1"/>
    <row r="2" spans="1:21" ht="25.5" customHeight="1">
      <c r="A2" s="54"/>
      <c r="B2" s="55" t="s">
        <v>30</v>
      </c>
      <c r="C2" s="54"/>
      <c r="F2" s="57"/>
      <c r="L2" s="58" t="s">
        <v>128</v>
      </c>
      <c r="O2" s="59" t="s">
        <v>30</v>
      </c>
      <c r="U2" s="114"/>
    </row>
    <row r="3" spans="1:21" ht="27">
      <c r="A3" s="54"/>
      <c r="B3" s="54"/>
      <c r="C3" s="54"/>
      <c r="F3" s="57"/>
      <c r="U3" s="114"/>
    </row>
    <row r="4" spans="1:24" ht="12.75">
      <c r="A4" s="3" t="s">
        <v>8</v>
      </c>
      <c r="B4" s="17" t="s">
        <v>9</v>
      </c>
      <c r="C4" s="3" t="s">
        <v>10</v>
      </c>
      <c r="D4" s="17" t="s">
        <v>11</v>
      </c>
      <c r="E4" s="17" t="s">
        <v>12</v>
      </c>
      <c r="F4" s="17" t="s">
        <v>13</v>
      </c>
      <c r="G4" s="17" t="s">
        <v>9</v>
      </c>
      <c r="H4" s="17" t="s">
        <v>11</v>
      </c>
      <c r="I4" s="17" t="s">
        <v>12</v>
      </c>
      <c r="J4" s="17" t="s">
        <v>13</v>
      </c>
      <c r="K4" s="61" t="s">
        <v>7</v>
      </c>
      <c r="O4" s="52" t="s">
        <v>129</v>
      </c>
      <c r="P4" s="115"/>
      <c r="T4" s="52" t="s">
        <v>130</v>
      </c>
      <c r="U4" s="115"/>
      <c r="V4" s="115"/>
      <c r="W4" t="s">
        <v>131</v>
      </c>
      <c r="X4" t="s">
        <v>131</v>
      </c>
    </row>
    <row r="5" spans="1:24" s="3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63"/>
      <c r="L5" s="64" t="s">
        <v>132</v>
      </c>
      <c r="M5" s="64" t="s">
        <v>133</v>
      </c>
      <c r="N5" s="65" t="s">
        <v>134</v>
      </c>
      <c r="O5" s="66" t="s">
        <v>135</v>
      </c>
      <c r="P5" s="63" t="s">
        <v>136</v>
      </c>
      <c r="Q5" s="64" t="s">
        <v>137</v>
      </c>
      <c r="R5" s="64" t="s">
        <v>138</v>
      </c>
      <c r="S5" s="65" t="s">
        <v>139</v>
      </c>
      <c r="T5" s="66" t="s">
        <v>140</v>
      </c>
      <c r="U5" s="63" t="s">
        <v>141</v>
      </c>
      <c r="V5" s="63" t="s">
        <v>142</v>
      </c>
      <c r="W5" s="14" t="s">
        <v>143</v>
      </c>
      <c r="X5" s="14" t="s">
        <v>144</v>
      </c>
    </row>
    <row r="6" spans="1:22" ht="18.75" customHeight="1">
      <c r="A6" s="49" t="str">
        <f>startovka!D45</f>
        <v>Žs</v>
      </c>
      <c r="B6" s="49" t="str">
        <f>startovka!E45</f>
        <v>Suchánek Daniel</v>
      </c>
      <c r="C6" s="49" t="str">
        <f>startovka!F45</f>
        <v>0</v>
      </c>
      <c r="D6" s="49">
        <f>startovka!G45</f>
        <v>93</v>
      </c>
      <c r="E6" s="49">
        <f>startovka!H45</f>
        <v>64021</v>
      </c>
      <c r="F6" s="49" t="str">
        <f>startovka!I45</f>
        <v>Vys.Mýto</v>
      </c>
      <c r="G6" s="49" t="str">
        <f>startovka!J45</f>
        <v>Jílek Jan</v>
      </c>
      <c r="H6" s="49">
        <f>startovka!K45</f>
        <v>93</v>
      </c>
      <c r="I6" s="49">
        <f>startovka!L45</f>
        <v>64038</v>
      </c>
      <c r="J6" s="49" t="str">
        <f>startovka!M45</f>
        <v>Vys.Mýto</v>
      </c>
      <c r="K6" s="61">
        <f>startovka!B45</f>
        <v>55</v>
      </c>
      <c r="L6" s="69"/>
      <c r="M6" s="69">
        <v>0.007107638888888889</v>
      </c>
      <c r="N6" s="70">
        <f>M6-L6</f>
        <v>0.007107638888888889</v>
      </c>
      <c r="O6" s="69"/>
      <c r="P6" s="71">
        <f>N6+O6</f>
        <v>0.007107638888888889</v>
      </c>
      <c r="Q6" s="69"/>
      <c r="R6" s="69"/>
      <c r="S6" s="70">
        <f>R6-Q6</f>
        <v>0</v>
      </c>
      <c r="T6" s="69"/>
      <c r="U6" s="71">
        <f>S6+T6</f>
        <v>0</v>
      </c>
      <c r="V6" s="71">
        <f>P6+U6</f>
        <v>0.007107638888888889</v>
      </c>
    </row>
    <row r="7" spans="1:22" ht="16.5" customHeight="1">
      <c r="A7" s="49" t="str">
        <f>startovka!D43</f>
        <v>Žm</v>
      </c>
      <c r="B7" s="49" t="str">
        <f>startovka!E43</f>
        <v>Žniva Marek</v>
      </c>
      <c r="C7" s="49" t="str">
        <f>startovka!F43</f>
        <v>0</v>
      </c>
      <c r="D7" s="49">
        <f>startovka!G43</f>
        <v>95</v>
      </c>
      <c r="E7" s="49">
        <f>startovka!H43</f>
        <v>132036</v>
      </c>
      <c r="F7" s="49" t="str">
        <f>startovka!I43</f>
        <v>Val.Mez</v>
      </c>
      <c r="G7" s="49" t="str">
        <f>startovka!J43</f>
        <v>Zátopek Vladimír</v>
      </c>
      <c r="H7" s="49">
        <f>startovka!K43</f>
        <v>95</v>
      </c>
      <c r="I7" s="49">
        <f>startovka!L43</f>
        <v>132037</v>
      </c>
      <c r="J7" s="49" t="str">
        <f>startovka!M43</f>
        <v>Val.Mez</v>
      </c>
      <c r="K7" s="61">
        <f>startovka!B43</f>
        <v>53</v>
      </c>
      <c r="L7" s="69"/>
      <c r="M7" s="69">
        <v>0.007215277777777777</v>
      </c>
      <c r="N7" s="70">
        <f>M7-L7</f>
        <v>0.007215277777777777</v>
      </c>
      <c r="O7" s="69"/>
      <c r="P7" s="71">
        <f>N7+O7</f>
        <v>0.007215277777777777</v>
      </c>
      <c r="Q7" s="69"/>
      <c r="R7" s="69"/>
      <c r="S7" s="70">
        <f>R7-Q7</f>
        <v>0</v>
      </c>
      <c r="T7" s="69"/>
      <c r="U7" s="71">
        <f>S7+T7</f>
        <v>0</v>
      </c>
      <c r="V7" s="71">
        <f>P7+U7</f>
        <v>0.007215277777777777</v>
      </c>
    </row>
    <row r="8" spans="1:22" ht="16.5" customHeight="1">
      <c r="A8" s="49" t="str">
        <f>startovka!D44</f>
        <v>Žs</v>
      </c>
      <c r="B8" s="49" t="str">
        <f>startovka!E44</f>
        <v>Jelínek Šimon</v>
      </c>
      <c r="C8" s="49" t="str">
        <f>startovka!F44</f>
        <v>3</v>
      </c>
      <c r="D8" s="49">
        <f>startovka!G44</f>
        <v>94</v>
      </c>
      <c r="E8" s="49">
        <f>startovka!H44</f>
        <v>1018</v>
      </c>
      <c r="F8" s="49" t="str">
        <f>startovka!I44</f>
        <v>Boh.Pha</v>
      </c>
      <c r="G8" s="49" t="str">
        <f>startovka!J44</f>
        <v>Smolka Ondřej</v>
      </c>
      <c r="H8" s="49">
        <f>startovka!K44</f>
        <v>94</v>
      </c>
      <c r="I8" s="49">
        <f>startovka!L44</f>
        <v>1037</v>
      </c>
      <c r="J8" s="49" t="str">
        <f>startovka!M44</f>
        <v>Boh.Pha</v>
      </c>
      <c r="K8" s="61">
        <f>startovka!B44</f>
        <v>54</v>
      </c>
      <c r="L8" s="69"/>
      <c r="M8" s="69">
        <v>0.007277777777777777</v>
      </c>
      <c r="N8" s="70">
        <f>M8-L8</f>
        <v>0.007277777777777777</v>
      </c>
      <c r="O8" s="69"/>
      <c r="P8" s="71">
        <f>N8+O8</f>
        <v>0.007277777777777777</v>
      </c>
      <c r="Q8" s="69"/>
      <c r="R8" s="69"/>
      <c r="S8" s="70">
        <f>R8-Q8</f>
        <v>0</v>
      </c>
      <c r="T8" s="69"/>
      <c r="U8" s="71">
        <f>S8+T8</f>
        <v>0</v>
      </c>
      <c r="V8" s="71">
        <f>P8+U8</f>
        <v>0.007277777777777777</v>
      </c>
    </row>
    <row r="9" spans="1:22" ht="16.5" customHeight="1">
      <c r="A9" s="49" t="str">
        <f>startovka!D42</f>
        <v>Žm</v>
      </c>
      <c r="B9" s="49" t="str">
        <f>startovka!E42</f>
        <v>Franek Jakub</v>
      </c>
      <c r="C9" s="49" t="str">
        <f>startovka!F42</f>
        <v>0</v>
      </c>
      <c r="D9" s="49">
        <f>startovka!G42</f>
        <v>96</v>
      </c>
      <c r="E9" s="49">
        <f>startovka!H42</f>
        <v>132051</v>
      </c>
      <c r="F9" s="49" t="str">
        <f>startovka!I42</f>
        <v>Val.Mez</v>
      </c>
      <c r="G9" s="49" t="str">
        <f>startovka!J42</f>
        <v>Křístek Václav</v>
      </c>
      <c r="H9" s="49">
        <f>startovka!K42</f>
        <v>96</v>
      </c>
      <c r="I9" s="49">
        <f>startovka!L42</f>
        <v>132053</v>
      </c>
      <c r="J9" s="49" t="str">
        <f>startovka!M42</f>
        <v>Val.Mez</v>
      </c>
      <c r="K9" s="61">
        <f>startovka!B42</f>
        <v>52</v>
      </c>
      <c r="L9" s="69"/>
      <c r="M9" s="69">
        <v>0.007956018518518519</v>
      </c>
      <c r="N9" s="70">
        <f>M9-L9</f>
        <v>0.007956018518518519</v>
      </c>
      <c r="O9" s="69"/>
      <c r="P9" s="71">
        <f>N9+O9</f>
        <v>0.007956018518518519</v>
      </c>
      <c r="Q9" s="69"/>
      <c r="R9" s="69"/>
      <c r="S9" s="70">
        <f>R9-Q9</f>
        <v>0</v>
      </c>
      <c r="T9" s="69"/>
      <c r="U9" s="71">
        <f>S9+T9</f>
        <v>0</v>
      </c>
      <c r="V9" s="71">
        <f>P9+U9</f>
        <v>0.007956018518518519</v>
      </c>
    </row>
    <row r="10" spans="1:24" s="3" customFormat="1" ht="16.5" customHeight="1">
      <c r="A10" s="49" t="str">
        <f>startovka!D41</f>
        <v>Žm</v>
      </c>
      <c r="B10" s="49" t="str">
        <f>startovka!E41</f>
        <v>Jelínek Filip</v>
      </c>
      <c r="C10" s="49" t="str">
        <f>startovka!F41</f>
        <v>0</v>
      </c>
      <c r="D10" s="49">
        <f>startovka!G41</f>
        <v>96</v>
      </c>
      <c r="E10" s="49">
        <f>startovka!H41</f>
        <v>1016</v>
      </c>
      <c r="F10" s="49" t="str">
        <f>startovka!I41</f>
        <v>Boh. Pha</v>
      </c>
      <c r="G10" s="49" t="str">
        <f>startovka!J41</f>
        <v>Kulíšek Tomáš</v>
      </c>
      <c r="H10" s="49">
        <f>startovka!K41</f>
        <v>96</v>
      </c>
      <c r="I10" s="49">
        <f>startovka!L41</f>
        <v>1019</v>
      </c>
      <c r="J10" s="49" t="str">
        <f>startovka!M41</f>
        <v>Boh. Pha</v>
      </c>
      <c r="K10" s="61">
        <f>startovka!B41</f>
        <v>51</v>
      </c>
      <c r="L10" s="69"/>
      <c r="M10" s="69">
        <v>0.00892824074074074</v>
      </c>
      <c r="N10" s="70">
        <f>M10-L10</f>
        <v>0.00892824074074074</v>
      </c>
      <c r="O10" s="69"/>
      <c r="P10" s="71">
        <f>N10+O10</f>
        <v>0.00892824074074074</v>
      </c>
      <c r="Q10" s="69"/>
      <c r="R10" s="69"/>
      <c r="S10" s="70">
        <f>R10-Q10</f>
        <v>0</v>
      </c>
      <c r="T10" s="69"/>
      <c r="U10" s="71">
        <f>S10+T10</f>
        <v>0</v>
      </c>
      <c r="V10" s="71">
        <f>P10+U10</f>
        <v>0.00892824074074074</v>
      </c>
      <c r="W10"/>
      <c r="X10"/>
    </row>
    <row r="11" spans="1:22" ht="16.5" customHeight="1">
      <c r="A11" s="49">
        <f>startovka!D46</f>
        <v>0</v>
      </c>
      <c r="B11" s="49">
        <f>startovka!E46</f>
        <v>0</v>
      </c>
      <c r="C11" s="49">
        <f>startovka!F46</f>
        <v>0</v>
      </c>
      <c r="D11" s="49">
        <f>startovka!G46</f>
        <v>0</v>
      </c>
      <c r="E11" s="49">
        <f>startovka!H46</f>
        <v>0</v>
      </c>
      <c r="F11" s="49">
        <f>startovka!I46</f>
        <v>0</v>
      </c>
      <c r="G11" s="49">
        <f>startovka!J46</f>
        <v>0</v>
      </c>
      <c r="H11" s="49">
        <f>startovka!K46</f>
        <v>0</v>
      </c>
      <c r="I11" s="49">
        <f>startovka!L46</f>
        <v>0</v>
      </c>
      <c r="J11" s="49">
        <f>startovka!M46</f>
        <v>0</v>
      </c>
      <c r="K11" s="61">
        <f>startovka!B46</f>
        <v>0</v>
      </c>
      <c r="L11" s="69"/>
      <c r="M11" s="69"/>
      <c r="N11" s="70">
        <f>M11-L11</f>
        <v>0</v>
      </c>
      <c r="O11" s="69"/>
      <c r="P11" s="71">
        <f>N11+O11</f>
        <v>0</v>
      </c>
      <c r="Q11" s="69"/>
      <c r="R11" s="69"/>
      <c r="S11" s="70">
        <f>R11-Q11</f>
        <v>0</v>
      </c>
      <c r="T11" s="69"/>
      <c r="U11" s="71">
        <f>S11+T11</f>
        <v>0</v>
      </c>
      <c r="V11" s="71">
        <f>P11+U11</f>
        <v>0</v>
      </c>
    </row>
    <row r="12" spans="1:22" ht="16.5" customHeight="1">
      <c r="A12" s="49">
        <f>startovka!D47</f>
        <v>0</v>
      </c>
      <c r="B12" s="49">
        <f>startovka!E47</f>
        <v>0</v>
      </c>
      <c r="C12" s="49">
        <f>startovka!F47</f>
        <v>0</v>
      </c>
      <c r="D12" s="49">
        <f>startovka!G47</f>
        <v>0</v>
      </c>
      <c r="E12" s="49">
        <f>startovka!H47</f>
        <v>0</v>
      </c>
      <c r="F12" s="49">
        <f>startovka!I47</f>
        <v>0</v>
      </c>
      <c r="G12" s="49">
        <f>startovka!J47</f>
        <v>0</v>
      </c>
      <c r="H12" s="49">
        <f>startovka!K47</f>
        <v>0</v>
      </c>
      <c r="I12" s="49">
        <f>startovka!L47</f>
        <v>0</v>
      </c>
      <c r="J12" s="49">
        <f>startovka!M47</f>
        <v>0</v>
      </c>
      <c r="K12" s="61">
        <f>startovka!B47</f>
        <v>0</v>
      </c>
      <c r="L12" s="69"/>
      <c r="M12" s="69"/>
      <c r="N12" s="70">
        <f>M12-L12</f>
        <v>0</v>
      </c>
      <c r="O12" s="69"/>
      <c r="P12" s="71">
        <f>N12+O12</f>
        <v>0</v>
      </c>
      <c r="Q12" s="69"/>
      <c r="R12" s="69"/>
      <c r="S12" s="70">
        <f>R12-Q12</f>
        <v>0</v>
      </c>
      <c r="T12" s="69"/>
      <c r="U12" s="71">
        <f>S12+T12</f>
        <v>0</v>
      </c>
      <c r="V12" s="71">
        <f>P12+U12</f>
        <v>0</v>
      </c>
    </row>
    <row r="13" spans="1:22" ht="16.5" customHeight="1">
      <c r="A13" s="49">
        <f>startovka!D48</f>
        <v>0</v>
      </c>
      <c r="B13" s="49">
        <f>startovka!E48</f>
        <v>0</v>
      </c>
      <c r="C13" s="49">
        <f>startovka!F48</f>
        <v>0</v>
      </c>
      <c r="D13" s="49">
        <f>startovka!G48</f>
        <v>0</v>
      </c>
      <c r="E13" s="49">
        <f>startovka!H48</f>
        <v>0</v>
      </c>
      <c r="F13" s="49">
        <f>startovka!I48</f>
        <v>0</v>
      </c>
      <c r="G13" s="49">
        <f>startovka!J48</f>
        <v>0</v>
      </c>
      <c r="H13" s="49">
        <f>startovka!K48</f>
        <v>0</v>
      </c>
      <c r="I13" s="49">
        <f>startovka!L48</f>
        <v>0</v>
      </c>
      <c r="J13" s="49">
        <f>startovka!M48</f>
        <v>0</v>
      </c>
      <c r="K13" s="61">
        <f>startovka!B48</f>
        <v>0</v>
      </c>
      <c r="L13" s="69"/>
      <c r="M13" s="69"/>
      <c r="N13" s="70">
        <f>M13-L13</f>
        <v>0</v>
      </c>
      <c r="O13" s="69"/>
      <c r="P13" s="71">
        <f>N13+O13</f>
        <v>0</v>
      </c>
      <c r="Q13" s="69"/>
      <c r="R13" s="69"/>
      <c r="S13" s="70">
        <f>R13-Q13</f>
        <v>0</v>
      </c>
      <c r="T13" s="69"/>
      <c r="U13" s="71">
        <f>S13+T13</f>
        <v>0</v>
      </c>
      <c r="V13" s="71">
        <f>P13+U13</f>
        <v>0</v>
      </c>
    </row>
    <row r="14" spans="1:22" ht="16.5" customHeight="1">
      <c r="A14" s="49">
        <f>startovka!D49</f>
        <v>0</v>
      </c>
      <c r="B14" s="49">
        <f>startovka!E49</f>
        <v>0</v>
      </c>
      <c r="C14" s="49">
        <f>startovka!F49</f>
        <v>0</v>
      </c>
      <c r="D14" s="49">
        <f>startovka!G49</f>
        <v>0</v>
      </c>
      <c r="E14" s="49">
        <f>startovka!H49</f>
        <v>0</v>
      </c>
      <c r="F14" s="49">
        <f>startovka!I49</f>
        <v>0</v>
      </c>
      <c r="G14" s="49">
        <f>startovka!J49</f>
        <v>0</v>
      </c>
      <c r="H14" s="49">
        <f>startovka!K49</f>
        <v>0</v>
      </c>
      <c r="I14" s="49">
        <f>startovka!L49</f>
        <v>0</v>
      </c>
      <c r="J14" s="49">
        <f>startovka!M49</f>
        <v>0</v>
      </c>
      <c r="K14" s="61">
        <f>startovka!B49</f>
        <v>0</v>
      </c>
      <c r="L14" s="69"/>
      <c r="M14" s="69"/>
      <c r="N14" s="70">
        <f>M14-L14</f>
        <v>0</v>
      </c>
      <c r="O14" s="69"/>
      <c r="P14" s="71">
        <f>N14+O14</f>
        <v>0</v>
      </c>
      <c r="Q14" s="69"/>
      <c r="R14" s="69"/>
      <c r="S14" s="70">
        <f>R14-Q14</f>
        <v>0</v>
      </c>
      <c r="T14" s="69"/>
      <c r="U14" s="71">
        <f>S14+T14</f>
        <v>0</v>
      </c>
      <c r="V14" s="71">
        <f>P14+U14</f>
        <v>0</v>
      </c>
    </row>
    <row r="15" spans="1:22" ht="16.5" customHeight="1">
      <c r="A15" s="49">
        <f>startovka!D50</f>
        <v>0</v>
      </c>
      <c r="B15" s="49">
        <f>startovka!E50</f>
        <v>0</v>
      </c>
      <c r="C15" s="49">
        <f>startovka!F50</f>
        <v>0</v>
      </c>
      <c r="D15" s="49">
        <f>startovka!G50</f>
        <v>0</v>
      </c>
      <c r="E15" s="49">
        <f>startovka!H50</f>
        <v>0</v>
      </c>
      <c r="F15" s="49">
        <f>startovka!I50</f>
        <v>0</v>
      </c>
      <c r="G15" s="49">
        <f>startovka!J50</f>
        <v>0</v>
      </c>
      <c r="H15" s="49">
        <f>startovka!K50</f>
        <v>0</v>
      </c>
      <c r="I15" s="49">
        <f>startovka!L50</f>
        <v>0</v>
      </c>
      <c r="J15" s="49">
        <f>startovka!M50</f>
        <v>0</v>
      </c>
      <c r="K15" s="61">
        <f>startovka!B50</f>
        <v>0</v>
      </c>
      <c r="N15" s="51">
        <f>M15-L15</f>
        <v>0</v>
      </c>
      <c r="P15" s="62">
        <f>N15+O15</f>
        <v>0</v>
      </c>
      <c r="S15" s="51">
        <f>R15-Q15</f>
        <v>0</v>
      </c>
      <c r="T15" s="72"/>
      <c r="U15" s="62">
        <f>S15+T15</f>
        <v>0</v>
      </c>
      <c r="V15" s="62">
        <f>P15+U15</f>
        <v>0</v>
      </c>
    </row>
    <row r="16" spans="1:22" ht="16.5" customHeight="1">
      <c r="A16" s="49">
        <f>startovka!D51</f>
        <v>0</v>
      </c>
      <c r="B16" s="49">
        <f>startovka!E51</f>
        <v>0</v>
      </c>
      <c r="C16" s="49">
        <f>startovka!F51</f>
        <v>0</v>
      </c>
      <c r="D16" s="49">
        <f>startovka!G51</f>
        <v>0</v>
      </c>
      <c r="E16" s="49">
        <f>startovka!H51</f>
        <v>0</v>
      </c>
      <c r="F16" s="49">
        <f>startovka!I51</f>
        <v>0</v>
      </c>
      <c r="G16" s="49">
        <f>startovka!J51</f>
        <v>0</v>
      </c>
      <c r="H16" s="49">
        <f>startovka!K51</f>
        <v>0</v>
      </c>
      <c r="I16" s="49">
        <f>startovka!L51</f>
        <v>0</v>
      </c>
      <c r="J16" s="49">
        <f>startovka!M51</f>
        <v>0</v>
      </c>
      <c r="K16" s="61">
        <f>startovka!B51</f>
        <v>0</v>
      </c>
      <c r="N16" s="51">
        <f>M16-L16</f>
        <v>0</v>
      </c>
      <c r="P16" s="62">
        <f>N16+O16</f>
        <v>0</v>
      </c>
      <c r="S16" s="51">
        <f>R16-Q16</f>
        <v>0</v>
      </c>
      <c r="T16" s="72"/>
      <c r="U16" s="62">
        <f>S16+T16</f>
        <v>0</v>
      </c>
      <c r="V16" s="62">
        <f>P16+U16</f>
        <v>0</v>
      </c>
    </row>
    <row r="17" spans="1:22" ht="16.5" customHeight="1">
      <c r="A17" s="49">
        <f>startovka!D52</f>
        <v>0</v>
      </c>
      <c r="B17" s="49">
        <f>startovka!E52</f>
        <v>0</v>
      </c>
      <c r="C17" s="49">
        <f>startovka!F52</f>
        <v>0</v>
      </c>
      <c r="D17" s="49">
        <f>startovka!G52</f>
        <v>0</v>
      </c>
      <c r="E17" s="49">
        <f>startovka!H52</f>
        <v>0</v>
      </c>
      <c r="F17" s="49">
        <f>startovka!I52</f>
        <v>0</v>
      </c>
      <c r="G17" s="49">
        <f>startovka!J52</f>
        <v>0</v>
      </c>
      <c r="H17" s="49">
        <f>startovka!K52</f>
        <v>0</v>
      </c>
      <c r="I17" s="49">
        <f>startovka!L52</f>
        <v>0</v>
      </c>
      <c r="J17" s="49">
        <f>startovka!M52</f>
        <v>0</v>
      </c>
      <c r="K17" s="61">
        <f>startovka!B52</f>
        <v>0</v>
      </c>
      <c r="N17" s="51">
        <f>M17-L17</f>
        <v>0</v>
      </c>
      <c r="P17" s="62">
        <f>N17+O17</f>
        <v>0</v>
      </c>
      <c r="S17" s="51">
        <f>R17-Q17</f>
        <v>0</v>
      </c>
      <c r="T17" s="72"/>
      <c r="U17" s="62">
        <f>S17+T17</f>
        <v>0</v>
      </c>
      <c r="V17" s="62">
        <f>P17+U17</f>
        <v>0</v>
      </c>
    </row>
    <row r="18" spans="1:22" ht="16.5" customHeight="1">
      <c r="A18" s="49">
        <f>startovka!D53</f>
        <v>0</v>
      </c>
      <c r="B18" s="49">
        <f>startovka!E53</f>
        <v>0</v>
      </c>
      <c r="C18" s="49">
        <f>startovka!F53</f>
        <v>0</v>
      </c>
      <c r="D18" s="49">
        <f>startovka!G53</f>
        <v>0</v>
      </c>
      <c r="E18" s="49">
        <f>startovka!H53</f>
        <v>0</v>
      </c>
      <c r="F18" s="49">
        <f>startovka!I53</f>
        <v>0</v>
      </c>
      <c r="G18" s="49">
        <f>startovka!J53</f>
        <v>0</v>
      </c>
      <c r="H18" s="49">
        <f>startovka!K53</f>
        <v>0</v>
      </c>
      <c r="I18" s="49">
        <f>startovka!L53</f>
        <v>0</v>
      </c>
      <c r="J18" s="49">
        <f>startovka!M53</f>
        <v>0</v>
      </c>
      <c r="K18" s="61">
        <f>startovka!B53</f>
        <v>0</v>
      </c>
      <c r="N18" s="51">
        <f>M18-L18</f>
        <v>0</v>
      </c>
      <c r="P18" s="62">
        <f>N18+O18</f>
        <v>0</v>
      </c>
      <c r="S18" s="51">
        <f>R18-Q18</f>
        <v>0</v>
      </c>
      <c r="T18" s="72"/>
      <c r="U18" s="62">
        <f>S18+T18</f>
        <v>0</v>
      </c>
      <c r="V18" s="62">
        <f>P18+U18</f>
        <v>0</v>
      </c>
    </row>
    <row r="19" spans="1:22" ht="16.5" customHeight="1">
      <c r="A19" s="49">
        <f>startovka!D54</f>
        <v>0</v>
      </c>
      <c r="B19" s="49">
        <f>startovka!E54</f>
        <v>0</v>
      </c>
      <c r="C19" s="49">
        <f>startovka!F54</f>
        <v>0</v>
      </c>
      <c r="D19" s="49">
        <f>startovka!G54</f>
        <v>0</v>
      </c>
      <c r="E19" s="49">
        <f>startovka!H54</f>
        <v>0</v>
      </c>
      <c r="F19" s="49">
        <f>startovka!I54</f>
        <v>0</v>
      </c>
      <c r="G19" s="49">
        <f>startovka!J54</f>
        <v>0</v>
      </c>
      <c r="H19" s="49">
        <f>startovka!K54</f>
        <v>0</v>
      </c>
      <c r="I19" s="49">
        <f>startovka!L54</f>
        <v>0</v>
      </c>
      <c r="J19" s="49">
        <f>startovka!M54</f>
        <v>0</v>
      </c>
      <c r="K19" s="61">
        <f>startovka!B54</f>
        <v>0</v>
      </c>
      <c r="N19" s="51">
        <f>M19-L19</f>
        <v>0</v>
      </c>
      <c r="P19" s="62">
        <f>N19+O19</f>
        <v>0</v>
      </c>
      <c r="S19" s="51">
        <f>R19-Q19</f>
        <v>0</v>
      </c>
      <c r="T19" s="72"/>
      <c r="U19" s="62">
        <f>S19+T19</f>
        <v>0</v>
      </c>
      <c r="V19" s="62">
        <f>P19+U19</f>
        <v>0</v>
      </c>
    </row>
    <row r="20" spans="1:22" ht="16.5" customHeight="1">
      <c r="A20" s="49">
        <f>startovka!D55</f>
        <v>0</v>
      </c>
      <c r="B20" s="49">
        <f>startovka!E55</f>
        <v>0</v>
      </c>
      <c r="C20" s="49">
        <f>startovka!F55</f>
        <v>0</v>
      </c>
      <c r="D20" s="49">
        <f>startovka!G55</f>
        <v>0</v>
      </c>
      <c r="E20" s="49">
        <f>startovka!H55</f>
        <v>0</v>
      </c>
      <c r="F20" s="49">
        <f>startovka!I55</f>
        <v>0</v>
      </c>
      <c r="G20" s="49">
        <f>startovka!J55</f>
        <v>0</v>
      </c>
      <c r="H20" s="49">
        <f>startovka!K55</f>
        <v>0</v>
      </c>
      <c r="I20" s="49">
        <f>startovka!L55</f>
        <v>0</v>
      </c>
      <c r="J20" s="49">
        <f>startovka!M55</f>
        <v>0</v>
      </c>
      <c r="K20" s="61">
        <f>startovka!B55</f>
        <v>0</v>
      </c>
      <c r="N20" s="51">
        <f>M20-L20</f>
        <v>0</v>
      </c>
      <c r="P20" s="62">
        <f>N20+O20</f>
        <v>0</v>
      </c>
      <c r="S20" s="51">
        <f>R20-Q20</f>
        <v>0</v>
      </c>
      <c r="T20" s="72"/>
      <c r="U20" s="62">
        <f>S20+T20</f>
        <v>0</v>
      </c>
      <c r="V20" s="62">
        <f>P20+U20</f>
        <v>0</v>
      </c>
    </row>
    <row r="21" spans="1:22" ht="16.5" customHeight="1">
      <c r="A21" s="49">
        <f>startovka!D56</f>
        <v>0</v>
      </c>
      <c r="B21" s="49">
        <f>startovka!E56</f>
        <v>0</v>
      </c>
      <c r="C21" s="49">
        <f>startovka!F56</f>
        <v>0</v>
      </c>
      <c r="D21" s="49">
        <f>startovka!G56</f>
        <v>0</v>
      </c>
      <c r="E21" s="49">
        <f>startovka!H56</f>
        <v>0</v>
      </c>
      <c r="F21" s="49">
        <f>startovka!I56</f>
        <v>0</v>
      </c>
      <c r="G21" s="49">
        <f>startovka!J56</f>
        <v>0</v>
      </c>
      <c r="H21" s="49">
        <f>startovka!K56</f>
        <v>0</v>
      </c>
      <c r="I21" s="49">
        <f>startovka!L56</f>
        <v>0</v>
      </c>
      <c r="J21" s="49">
        <f>startovka!M56</f>
        <v>0</v>
      </c>
      <c r="K21" s="61">
        <f>startovka!B56</f>
        <v>0</v>
      </c>
      <c r="N21" s="51">
        <f>M21-L21</f>
        <v>0</v>
      </c>
      <c r="P21" s="62">
        <f>N21+O21</f>
        <v>0</v>
      </c>
      <c r="S21" s="51">
        <f>R21-Q21</f>
        <v>0</v>
      </c>
      <c r="T21" s="72"/>
      <c r="U21" s="62">
        <f>S21+T21</f>
        <v>0</v>
      </c>
      <c r="V21" s="62">
        <f>P21+U21</f>
        <v>0</v>
      </c>
    </row>
    <row r="22" spans="1:22" ht="16.5" customHeight="1">
      <c r="A22" s="49">
        <f>startovka!D58</f>
        <v>0</v>
      </c>
      <c r="B22" s="49">
        <f>startovka!E58</f>
        <v>0</v>
      </c>
      <c r="C22" s="49">
        <f>startovka!F58</f>
        <v>0</v>
      </c>
      <c r="D22" s="49">
        <f>startovka!G58</f>
        <v>0</v>
      </c>
      <c r="E22" s="49">
        <f>startovka!H58</f>
        <v>0</v>
      </c>
      <c r="F22" s="49">
        <f>startovka!I58</f>
        <v>0</v>
      </c>
      <c r="G22" s="49">
        <f>startovka!J58</f>
        <v>0</v>
      </c>
      <c r="H22" s="49">
        <f>startovka!K58</f>
        <v>0</v>
      </c>
      <c r="I22" s="49">
        <f>startovka!L58</f>
        <v>0</v>
      </c>
      <c r="J22" s="49">
        <f>startovka!M58</f>
        <v>0</v>
      </c>
      <c r="K22" s="61">
        <f>startovka!B58</f>
        <v>0</v>
      </c>
      <c r="N22" s="51">
        <f>M22-L22</f>
        <v>0</v>
      </c>
      <c r="P22" s="62">
        <f>N22+O22</f>
        <v>0</v>
      </c>
      <c r="S22" s="51">
        <f>R22-Q22</f>
        <v>0</v>
      </c>
      <c r="T22" s="72"/>
      <c r="U22" s="62">
        <f>S22+T22</f>
        <v>0</v>
      </c>
      <c r="V22" s="62">
        <f>P22+U22</f>
        <v>0</v>
      </c>
    </row>
  </sheetData>
  <autoFilter ref="A1:A18"/>
  <printOptions/>
  <pageMargins left="0.4902777777777778" right="0.4798611111111111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Acer</cp:lastModifiedBy>
  <cp:lastPrinted>2007-09-09T11:39:03Z</cp:lastPrinted>
  <dcterms:created xsi:type="dcterms:W3CDTF">2005-05-29T12:10:52Z</dcterms:created>
  <dcterms:modified xsi:type="dcterms:W3CDTF">2006-07-07T15:07:22Z</dcterms:modified>
  <cp:category/>
  <cp:version/>
  <cp:contentType/>
  <cp:contentStatus/>
  <cp:revision>1</cp:revision>
</cp:coreProperties>
</file>